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 activeTab="3"/>
  </bookViews>
  <sheets>
    <sheet name="Štartovka" sheetId="1" r:id="rId1"/>
    <sheet name="Muži" sheetId="3" state="hidden" r:id="rId2"/>
    <sheet name="Ženy" sheetId="5" state="hidden" r:id="rId3"/>
    <sheet name="Výsledky Ženy" sheetId="6" r:id="rId4"/>
    <sheet name="Výsledky Muži" sheetId="8" r:id="rId5"/>
  </sheets>
  <definedNames>
    <definedName name="_xlnm._FilterDatabase" localSheetId="0" hidden="1">Štartovka!$A$6:$H$79</definedName>
    <definedName name="_xlnm._FilterDatabase" localSheetId="4" hidden="1">'Výsledky Muži'!$B$7:$G$37</definedName>
    <definedName name="_xlnm._FilterDatabase" localSheetId="3" hidden="1">'Výsledky Ženy'!$C$7:$H$19</definedName>
    <definedName name="_xlnm.Print_Titles" localSheetId="0">Štartovka!$1:$6</definedName>
    <definedName name="_xlnm.Print_Area" localSheetId="0">Štartovka!$A$1:$H$79</definedName>
  </definedNames>
  <calcPr calcId="152511"/>
  <pivotCaches>
    <pivotCache cacheId="0" r:id="rId6"/>
    <pivotCache cacheId="267" r:id="rId7"/>
  </pivotCaches>
</workbook>
</file>

<file path=xl/calcChain.xml><?xml version="1.0" encoding="utf-8"?>
<calcChain xmlns="http://schemas.openxmlformats.org/spreadsheetml/2006/main">
  <c r="B30" i="8" l="1"/>
  <c r="B31" i="8"/>
  <c r="B32" i="8"/>
  <c r="B33" i="8"/>
  <c r="B22" i="8"/>
  <c r="B23" i="8"/>
  <c r="B24" i="8"/>
  <c r="B25" i="8"/>
  <c r="B26" i="8"/>
  <c r="B27" i="8"/>
  <c r="B28" i="8"/>
  <c r="B29" i="8"/>
  <c r="B21" i="8"/>
  <c r="C22" i="6"/>
  <c r="B14" i="8"/>
  <c r="G34" i="1"/>
  <c r="G35" i="1"/>
  <c r="G36" i="1"/>
  <c r="G37" i="1"/>
  <c r="G38" i="1"/>
  <c r="G39" i="1"/>
  <c r="G40" i="1"/>
  <c r="G41" i="1"/>
  <c r="G42" i="1"/>
  <c r="C13" i="6"/>
  <c r="C20" i="6"/>
  <c r="C21" i="6"/>
  <c r="C9" i="6" l="1"/>
  <c r="C10" i="6"/>
  <c r="C11" i="6"/>
  <c r="C12" i="6"/>
  <c r="C14" i="6"/>
  <c r="C15" i="6"/>
  <c r="C16" i="6"/>
  <c r="C17" i="6"/>
  <c r="C18" i="6"/>
  <c r="C19" i="6"/>
  <c r="C8" i="6"/>
  <c r="B34" i="8"/>
  <c r="B35" i="8"/>
  <c r="B36" i="8"/>
  <c r="B37" i="8"/>
  <c r="B9" i="8"/>
  <c r="B10" i="8"/>
  <c r="B11" i="8"/>
  <c r="B12" i="8"/>
  <c r="B13" i="8"/>
  <c r="B15" i="8"/>
  <c r="B16" i="8"/>
  <c r="B17" i="8"/>
  <c r="B18" i="8"/>
  <c r="B19" i="8"/>
  <c r="B20" i="8"/>
  <c r="B8" i="8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7" i="1"/>
</calcChain>
</file>

<file path=xl/sharedStrings.xml><?xml version="1.0" encoding="utf-8"?>
<sst xmlns="http://schemas.openxmlformats.org/spreadsheetml/2006/main" count="260" uniqueCount="64">
  <si>
    <t>ženy</t>
  </si>
  <si>
    <t>muži</t>
  </si>
  <si>
    <t>Svinná</t>
  </si>
  <si>
    <t>Stupné</t>
  </si>
  <si>
    <t>Ďurďové</t>
  </si>
  <si>
    <t>Visolaje</t>
  </si>
  <si>
    <t>Podhorie</t>
  </si>
  <si>
    <t>Ruskovce</t>
  </si>
  <si>
    <t>Tŕstie</t>
  </si>
  <si>
    <t>Poruba</t>
  </si>
  <si>
    <t>Brumov B</t>
  </si>
  <si>
    <t>Dežerice</t>
  </si>
  <si>
    <t>Nosice</t>
  </si>
  <si>
    <t>Dohňany</t>
  </si>
  <si>
    <t>Družstvo</t>
  </si>
  <si>
    <t>Poradie</t>
  </si>
  <si>
    <t>Kategória</t>
  </si>
  <si>
    <t>Ľavý</t>
  </si>
  <si>
    <t>Pravý</t>
  </si>
  <si>
    <t>Výsledný</t>
  </si>
  <si>
    <t>Štartovné</t>
  </si>
  <si>
    <t>Prestup</t>
  </si>
  <si>
    <t>Krásno</t>
  </si>
  <si>
    <t>Kunovice</t>
  </si>
  <si>
    <t>Oslany</t>
  </si>
  <si>
    <t>Dulov</t>
  </si>
  <si>
    <t>Hodnoty</t>
  </si>
  <si>
    <t>Súčet z Výsledný</t>
  </si>
  <si>
    <t>Súčet z Ľavý</t>
  </si>
  <si>
    <t>Súčet z Pravý</t>
  </si>
  <si>
    <t>Štartovka Svinná 2017</t>
  </si>
  <si>
    <t>Kocúrany</t>
  </si>
  <si>
    <t>Poriadie</t>
  </si>
  <si>
    <t>Zbora</t>
  </si>
  <si>
    <t>Lehota pod Vtáčnikom</t>
  </si>
  <si>
    <t>Kvašov</t>
  </si>
  <si>
    <t>Topoľčianky</t>
  </si>
  <si>
    <t>Valašské Příkazy</t>
  </si>
  <si>
    <t>Beluša</t>
  </si>
  <si>
    <t>Nosice Žabky</t>
  </si>
  <si>
    <t>Nedašova Lhota</t>
  </si>
  <si>
    <t>áno</t>
  </si>
  <si>
    <t>nie</t>
  </si>
  <si>
    <t>vyššie číslo z dvoch</t>
  </si>
  <si>
    <t>N</t>
  </si>
  <si>
    <t>D</t>
  </si>
  <si>
    <t xml:space="preserve">   </t>
  </si>
  <si>
    <t>VYHODNOTENIE SVINNÁ 2017</t>
  </si>
  <si>
    <t>(Viacero položiek)</t>
  </si>
  <si>
    <t>-</t>
  </si>
  <si>
    <t>doplň</t>
  </si>
  <si>
    <t>vzorec</t>
  </si>
  <si>
    <t>Šišov</t>
  </si>
  <si>
    <t xml:space="preserve">Podlužany </t>
  </si>
  <si>
    <t>Libichava</t>
  </si>
  <si>
    <t>Horná Poruba</t>
  </si>
  <si>
    <t>Ihrište</t>
  </si>
  <si>
    <t>Lidečko</t>
  </si>
  <si>
    <t>ŽENY</t>
  </si>
  <si>
    <t>MUŽI</t>
  </si>
  <si>
    <t>bezplatne</t>
  </si>
  <si>
    <t>Lednické Rovne</t>
  </si>
  <si>
    <t>Ladce</t>
  </si>
  <si>
    <t>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</si>
</sst>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2"/>
      <color rgb="FF9C6500"/>
      <name val="Arial Narrow"/>
      <family val="2"/>
      <charset val="238"/>
    </font>
    <font>
      <sz val="36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rgb="FF9C65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4"/>
      <color theme="1"/>
      <name val="Arial Narrow"/>
    </font>
    <font>
      <b/>
      <sz val="14"/>
      <color theme="1"/>
      <name val="Arial Narrow"/>
    </font>
    <font>
      <b/>
      <sz val="14"/>
      <color theme="0"/>
      <name val="Arial Narrow"/>
      <family val="2"/>
      <charset val="238"/>
    </font>
    <font>
      <b/>
      <sz val="26"/>
      <color theme="0"/>
      <name val="Arial Narrow"/>
      <family val="2"/>
      <charset val="238"/>
    </font>
    <font>
      <sz val="26"/>
      <color theme="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3" tint="0.39997558519241921"/>
        <bgColor theme="9" tint="-0.249977111117893"/>
      </patternFill>
    </fill>
    <fill>
      <patternFill patternType="solid">
        <fgColor theme="3" tint="0.39997558519241921"/>
        <bgColor theme="4" tint="-0.249977111117893"/>
      </patternFill>
    </fill>
    <fill>
      <patternFill patternType="solid">
        <fgColor rgb="FFFF0066"/>
        <bgColor theme="9" tint="-0.249977111117893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Fill="1" applyBorder="1"/>
    <xf numFmtId="0" fontId="8" fillId="0" borderId="1" xfId="0" applyFont="1" applyBorder="1"/>
    <xf numFmtId="0" fontId="9" fillId="3" borderId="1" xfId="1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0" fontId="6" fillId="0" borderId="0" xfId="0" applyFont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14" fillId="4" borderId="1" xfId="0" applyFont="1" applyFill="1" applyBorder="1"/>
    <xf numFmtId="0" fontId="14" fillId="2" borderId="1" xfId="0" applyFont="1" applyFill="1" applyBorder="1"/>
    <xf numFmtId="0" fontId="13" fillId="2" borderId="1" xfId="0" applyFont="1" applyFill="1" applyBorder="1"/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4" fontId="1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3" xfId="0" applyFont="1" applyFill="1" applyBorder="1"/>
    <xf numFmtId="0" fontId="6" fillId="0" borderId="3" xfId="0" applyFont="1" applyBorder="1" applyAlignment="1">
      <alignment horizontal="center" vertical="center"/>
    </xf>
    <xf numFmtId="2" fontId="17" fillId="0" borderId="0" xfId="0" applyNumberFormat="1" applyFont="1" applyFill="1" applyBorder="1"/>
    <xf numFmtId="0" fontId="16" fillId="0" borderId="0" xfId="0" applyFont="1" applyFill="1" applyBorder="1"/>
    <xf numFmtId="0" fontId="13" fillId="0" borderId="0" xfId="0" applyFont="1" applyFill="1" applyBorder="1"/>
    <xf numFmtId="0" fontId="18" fillId="7" borderId="1" xfId="0" applyFont="1" applyFill="1" applyBorder="1"/>
    <xf numFmtId="4" fontId="13" fillId="0" borderId="1" xfId="0" applyNumberFormat="1" applyFont="1" applyBorder="1"/>
    <xf numFmtId="0" fontId="18" fillId="6" borderId="1" xfId="0" applyFont="1" applyFill="1" applyBorder="1"/>
    <xf numFmtId="0" fontId="7" fillId="0" borderId="1" xfId="1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3" fillId="2" borderId="0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6" fillId="0" borderId="6" xfId="0" applyFont="1" applyFill="1" applyBorder="1"/>
    <xf numFmtId="0" fontId="9" fillId="0" borderId="1" xfId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13" fillId="0" borderId="1" xfId="0" applyNumberFormat="1" applyFont="1" applyBorder="1"/>
    <xf numFmtId="2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10" fillId="0" borderId="6" xfId="0" applyFont="1" applyFill="1" applyBorder="1" applyAlignment="1">
      <alignment horizontal="center" vertical="center"/>
    </xf>
    <xf numFmtId="2" fontId="13" fillId="0" borderId="1" xfId="0" applyNumberFormat="1" applyFont="1" applyBorder="1" applyAlignment="1"/>
    <xf numFmtId="2" fontId="13" fillId="8" borderId="1" xfId="0" applyNumberFormat="1" applyFont="1" applyFill="1" applyBorder="1" applyAlignment="1"/>
    <xf numFmtId="0" fontId="13" fillId="8" borderId="1" xfId="0" applyFont="1" applyFill="1" applyBorder="1"/>
    <xf numFmtId="0" fontId="5" fillId="0" borderId="3" xfId="0" applyFont="1" applyBorder="1" applyAlignment="1">
      <alignment horizontal="center" vertical="center"/>
    </xf>
  </cellXfs>
  <cellStyles count="2">
    <cellStyle name="Neutrálna" xfId="1" builtinId="28"/>
    <cellStyle name="Normálne" xfId="0" builtinId="0"/>
  </cellStyles>
  <dxfs count="4432"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 patternType="solid">
          <bgColor rgb="FFFFC0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ill>
        <patternFill patternType="solid">
          <bgColor rgb="FFFFC000"/>
        </patternFill>
      </fill>
    </dxf>
    <dxf>
      <alignment horizontal="center" readingOrder="0"/>
    </dxf>
    <dxf>
      <fill>
        <patternFill>
          <bgColor rgb="FFFFFF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 patternType="solid">
          <bgColor rgb="FFFFC0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ill>
        <patternFill patternType="solid">
          <bgColor rgb="FFFFC000"/>
        </patternFill>
      </fill>
    </dxf>
    <dxf>
      <alignment horizontal="center" readingOrder="0"/>
    </dxf>
    <dxf>
      <fill>
        <patternFill>
          <bgColor rgb="FFFFFF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 patternType="solid">
          <bgColor rgb="FFFFC0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ill>
        <patternFill patternType="solid">
          <bgColor rgb="FFFFC000"/>
        </patternFill>
      </fill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 patternType="solid">
          <bgColor rgb="FFFFC0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ill>
        <patternFill patternType="solid">
          <bgColor rgb="FFFFC000"/>
        </patternFill>
      </fill>
    </dxf>
    <dxf>
      <alignment horizontal="center" readingOrder="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bgColor rgb="FFFFC0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ill>
        <patternFill patternType="solid">
          <bgColor rgb="FFFFC000"/>
        </patternFill>
      </fill>
    </dxf>
    <dxf>
      <alignment horizontal="center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bgColor rgb="FFFFC0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ill>
        <patternFill patternType="solid">
          <bgColor rgb="FFFFC000"/>
        </patternFill>
      </fill>
    </dxf>
    <dxf>
      <alignment horizontal="center" readingOrder="0"/>
    </dxf>
    <dxf>
      <alignment horizontal="center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bgColor rgb="FFFFC0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solid"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/>
      <numFmt numFmtId="2" formatCode="0.00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color theme="0"/>
      </font>
      <fill>
        <patternFill>
          <fgColor indexed="64"/>
          <bgColor theme="3" tint="0.39997558519241921"/>
        </patternFill>
      </fill>
    </dxf>
    <dxf>
      <font>
        <b/>
      </font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name val="Arial Narrow"/>
        <scheme val="none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name val="Arial Narrow"/>
        <scheme val="none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66"/>
      <color rgb="FFFF6699"/>
      <color rgb="FFFF99CC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ladimír Brožek" refreshedDate="42936.43535266204" createdVersion="3" refreshedVersion="4" minRefreshableVersion="3" recordCount="73">
  <cacheSource type="worksheet">
    <worksheetSource ref="A6:H78" sheet="Štartovka"/>
  </cacheSource>
  <cacheFields count="8">
    <cacheField name="Poradie" numFmtId="0">
      <sharedItems containsSemiMixedTypes="0" containsString="0" containsNumber="1" containsInteger="1" minValue="1" maxValue="73"/>
    </cacheField>
    <cacheField name="Družstvo" numFmtId="0">
      <sharedItems containsBlank="1" count="76">
        <s v="Svinná"/>
        <s v="Oslany"/>
        <s v="Kocúrany"/>
        <s v="Ďurďové"/>
        <s v="Poruba"/>
        <s v="Visolaje"/>
        <s v="Lehota pod Vtáčnikom"/>
        <s v="Brumov B"/>
        <s v="Dežerice"/>
        <s v="Kunovice"/>
        <s v="Stupné"/>
        <s v="Poriadie"/>
        <s v="Ruskovce"/>
        <s v="Tŕstie"/>
        <s v="Podhorie"/>
        <s v="Valašské Příkazy"/>
        <s v="Zbora"/>
        <s v="Beluša"/>
        <s v="Kvašov"/>
        <s v="Dohňany"/>
        <s v="Krásno"/>
        <s v="Nosice Žabky"/>
        <s v="Nedašova Lhota"/>
        <m/>
        <s v="Nosice"/>
        <s v="Topoľčianky"/>
        <s v="Dulov"/>
        <s v="Topoľčianky muži" u="1"/>
        <s v="Dvorec" u="1"/>
        <s v="Poľný Kesov" u="1"/>
        <s v="Šišov" u="1"/>
        <s v="Soblahov" u="1"/>
        <s v="Kunovice ženy" u="1"/>
        <s v="Kocurany" u="1"/>
        <s v="Podlužany muži" u="1"/>
        <s v="Mostište" u="1"/>
        <s v="Dežerice ženy" u="1"/>
        <s v="Nosice ženy" u="1"/>
        <s v="Šišov ženy" u="1"/>
        <s v="Tesáre" u="1"/>
        <s v="Mirošov" u="1"/>
        <s v="Dulov ženy" u="1"/>
        <s v="Horný Lieskov " u="1"/>
        <s v="Skačany" u="1"/>
        <s v="Kocurany ženy" u="1"/>
        <s v="Mostište ženy" u="1"/>
        <s v="Firesport Family Senica" u="1"/>
        <s v="Zbora B muži" u="1"/>
        <s v="Trenčianske Stankovce" u="1"/>
        <s v="Zlatníky" u="1"/>
        <s v="Kvašov ženy" u="1"/>
        <s v="Ihrište muži" u="1"/>
        <s v="Dolný Hričov " u="1"/>
        <s v="Ladce" u="1"/>
        <s v="Lednické rovne" u="1"/>
        <s v="Zbora A " u="1"/>
        <s v="Zbora A" u="1"/>
        <s v="Zbora B" u="1"/>
        <s v="Lidečko" u="1"/>
        <s v="Horná Ves" u="1"/>
        <s v="Mirošov - mimo súťaže" u="1"/>
        <s v="Topoľčianky ženy" u="1"/>
        <s v="Zlatníky ženy" u="1"/>
        <s v="Ihrište" u="1"/>
        <s v="Lehota pod Vtacnikom ženy" u="1"/>
        <s v="Rybany" u="1"/>
        <s v="Libichava" u="1"/>
        <s v="Ladce ženy" u="1"/>
        <s v="Dvorec ženy" u="1"/>
        <s v="Lehota pod Vtacnikom" u="1"/>
        <s v="Dohňany ženy" u="1"/>
        <s v="Iliavka" u="1"/>
        <s v="Svinná ženy" u="1"/>
        <s v="Koš" u="1"/>
        <s v="Ihrište ženy" u="1"/>
        <s v="Dolné Ozorovce" u="1"/>
      </sharedItems>
    </cacheField>
    <cacheField name="Kategória" numFmtId="0">
      <sharedItems containsBlank="1" count="3">
        <s v="ženy"/>
        <s v="muži"/>
        <m/>
      </sharedItems>
    </cacheField>
    <cacheField name="Štartovné" numFmtId="0">
      <sharedItems containsNonDate="0" containsBlank="1" count="3">
        <m/>
        <s v="ano" u="1"/>
        <s v="áno" u="1"/>
      </sharedItems>
    </cacheField>
    <cacheField name="Ľavý" numFmtId="4">
      <sharedItems containsBlank="1" containsMixedTypes="1" containsNumber="1" minValue="12" maxValue="20"/>
    </cacheField>
    <cacheField name="Pravý" numFmtId="4">
      <sharedItems containsBlank="1" containsMixedTypes="1" containsNumber="1" minValue="13" maxValue="17.55"/>
    </cacheField>
    <cacheField name="Výsledný" numFmtId="4">
      <sharedItems containsMixedTypes="1" containsNumber="1" minValue="0" maxValue="17.55"/>
    </cacheField>
    <cacheField name="Prestup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938.671869444443" createdVersion="4" refreshedVersion="5" minRefreshableVersion="3" recordCount="73">
  <cacheSource type="worksheet">
    <worksheetSource ref="A6:H79" sheet="Štartovka"/>
  </cacheSource>
  <cacheFields count="8">
    <cacheField name="Poradie" numFmtId="0">
      <sharedItems containsSemiMixedTypes="0" containsString="0" containsNumber="1" containsInteger="1" minValue="1" maxValue="73"/>
    </cacheField>
    <cacheField name="Družstvo" numFmtId="0">
      <sharedItems containsBlank="1" count="35">
        <s v="Svinná"/>
        <s v="Oslany"/>
        <s v="Kocúrany"/>
        <s v="Ďurďové"/>
        <s v="Poruba"/>
        <s v="Visolaje"/>
        <s v="Lehota pod Vtáčnikom"/>
        <s v="Brumov B"/>
        <s v="Dežerice"/>
        <s v="Stupné"/>
        <s v="Poriadie"/>
        <s v="Ruskovce"/>
        <m/>
        <s v="Tŕstie"/>
        <s v="Podhorie"/>
        <s v="Valašské Příkazy"/>
        <s v="Kunovice"/>
        <s v="Zbora"/>
        <s v="Beluša"/>
        <s v="Kvašov"/>
        <s v="Šišov"/>
        <s v="Podlužany "/>
        <s v="Krásno"/>
        <s v="Nosice Žabky"/>
        <s v="Nedašova Lhota"/>
        <s v="Libichava"/>
        <s v="Dohňany"/>
        <s v="Nosice"/>
        <s v="Horná Poruba"/>
        <s v="Lidečko"/>
        <s v="Topoľčianky"/>
        <s v="Ihrište"/>
        <s v="Dulov"/>
        <s v="Lednické Rovne"/>
        <s v="Ladce"/>
      </sharedItems>
    </cacheField>
    <cacheField name="Kategória" numFmtId="0">
      <sharedItems containsBlank="1" count="3">
        <s v="ženy"/>
        <s v="muži"/>
        <m/>
      </sharedItems>
    </cacheField>
    <cacheField name="Štartovné" numFmtId="0">
      <sharedItems containsBlank="1"/>
    </cacheField>
    <cacheField name="Ľavý" numFmtId="4">
      <sharedItems containsBlank="1" containsMixedTypes="1" containsNumber="1" minValue="0" maxValue="45" count="48">
        <n v="16.57"/>
        <s v="D"/>
        <n v="21.84"/>
        <n v="14.4"/>
        <n v="14"/>
        <s v="N"/>
        <n v="14.65"/>
        <n v="13.67"/>
        <n v="16.13"/>
        <n v="14.11"/>
        <n v="14.94"/>
        <n v="37.08"/>
        <m/>
        <n v="18.82"/>
        <n v="23.76"/>
        <n v="18.059999999999999"/>
        <n v="14.41"/>
        <n v="15.19"/>
        <n v="18.07"/>
        <n v="18"/>
        <n v="14.3"/>
        <n v="17.96"/>
        <n v="16.78"/>
        <n v="26.35"/>
        <n v="16.09"/>
        <n v="18.59"/>
        <n v="13.79"/>
        <n v="17.489999999999998"/>
        <n v="13.92"/>
        <n v="14.06"/>
        <n v="17.04"/>
        <n v="19.5"/>
        <n v="14.58"/>
        <n v="17.89"/>
        <n v="14.42"/>
        <n v="16.37"/>
        <n v="15.91"/>
        <n v="0" u="1"/>
        <n v="14.23" u="1"/>
        <n v="17.12" u="1"/>
        <n v="15.23" u="1"/>
        <n v="15" u="1"/>
        <n v="20" u="1"/>
        <n v="15.21" u="1"/>
        <n v="13.98" u="1"/>
        <n v="45" u="1"/>
        <n v="12" u="1"/>
        <n v="13.43" u="1"/>
      </sharedItems>
    </cacheField>
    <cacheField name="Pravý" numFmtId="4">
      <sharedItems containsBlank="1" containsMixedTypes="1" containsNumber="1" minValue="0" maxValue="50" count="48">
        <n v="17.18"/>
        <s v="D"/>
        <n v="16.96"/>
        <n v="14.48"/>
        <n v="14.69"/>
        <s v="N"/>
        <n v="14.35"/>
        <n v="14.03"/>
        <n v="13.67"/>
        <n v="16.37"/>
        <n v="13.47"/>
        <n v="15.59"/>
        <n v="38.020000000000003"/>
        <m/>
        <n v="19.02"/>
        <n v="23.9"/>
        <n v="17.95"/>
        <n v="13.84"/>
        <n v="15.24"/>
        <n v="18.329999999999998"/>
        <n v="17.09"/>
        <n v="14.17"/>
        <n v="17.64"/>
        <n v="16.440000000000001"/>
        <n v="25.21"/>
        <n v="13.75"/>
        <n v="19.22"/>
        <n v="13.73"/>
        <n v="15.65"/>
        <n v="21.47"/>
        <n v="14.22"/>
        <n v="20.23"/>
        <n v="15.27"/>
        <n v="16.86"/>
        <n v="15.7"/>
        <n v="0" u="1"/>
        <n v="13.76" u="1"/>
        <n v="13" u="1"/>
        <n v="15.46" u="1"/>
        <n v="15" u="1"/>
        <n v="16" u="1"/>
        <n v="50" u="1"/>
        <n v="19" u="1"/>
        <n v="21" u="1"/>
        <n v="17.55" u="1"/>
        <n v="23" u="1"/>
        <n v="14.25" u="1"/>
        <n v="14.12" u="1"/>
      </sharedItems>
    </cacheField>
    <cacheField name="Výsledný" numFmtId="4">
      <sharedItems containsMixedTypes="1" containsNumber="1" minValue="0" maxValue="99.99" count="49">
        <n v="17.18"/>
        <s v="-"/>
        <n v="21.84"/>
        <n v="14.48"/>
        <n v="14.69"/>
        <n v="14.35"/>
        <n v="14.65"/>
        <n v="13.67"/>
        <n v="16.37"/>
        <n v="14.11"/>
        <n v="15.59"/>
        <n v="38.020000000000003"/>
        <n v="19.02"/>
        <n v="23.9"/>
        <n v="18.059999999999999"/>
        <n v="14.41"/>
        <n v="15.24"/>
        <n v="18.329999999999998"/>
        <n v="18"/>
        <n v="14.3"/>
        <n v="17.96"/>
        <n v="16.78"/>
        <n v="26.35"/>
        <n v="16.09"/>
        <n v="18.59"/>
        <n v="13.79"/>
        <n v="19.22"/>
        <n v="13.92"/>
        <n v="17.04"/>
        <n v="21.47"/>
        <n v="14.58"/>
        <n v="20.23"/>
        <n v="15.27"/>
        <n v="16.86"/>
        <n v="15.91"/>
        <n v="0" u="1"/>
        <n v="13" u="1"/>
        <n v="15.46" u="1"/>
        <n v="15" u="1"/>
        <n v="99.99" u="1"/>
        <n v="16" u="1"/>
        <n v="50" u="1"/>
        <n v="19" u="1"/>
        <n v="21" u="1"/>
        <n v="17.55" u="1"/>
        <n v="13.98" u="1"/>
        <n v="23" u="1"/>
        <n v="14.25" u="1"/>
        <n v="14.12" u="1"/>
      </sharedItems>
    </cacheField>
    <cacheField name="Prestu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n v="1"/>
    <x v="0"/>
    <x v="0"/>
    <x v="0"/>
    <n v="12"/>
    <n v="13"/>
    <n v="13"/>
    <m/>
  </r>
  <r>
    <n v="2"/>
    <x v="1"/>
    <x v="1"/>
    <x v="0"/>
    <n v="14"/>
    <n v="15"/>
    <n v="15"/>
    <m/>
  </r>
  <r>
    <n v="3"/>
    <x v="2"/>
    <x v="0"/>
    <x v="0"/>
    <n v="20"/>
    <s v="N"/>
    <s v="-"/>
    <m/>
  </r>
  <r>
    <n v="4"/>
    <x v="3"/>
    <x v="1"/>
    <x v="0"/>
    <s v="D"/>
    <n v="16"/>
    <s v="-"/>
    <m/>
  </r>
  <r>
    <n v="5"/>
    <x v="0"/>
    <x v="1"/>
    <x v="0"/>
    <n v="15.23"/>
    <n v="15.46"/>
    <n v="15.46"/>
    <m/>
  </r>
  <r>
    <n v="6"/>
    <x v="4"/>
    <x v="1"/>
    <x v="0"/>
    <n v="13.98"/>
    <n v="13.76"/>
    <n v="13.98"/>
    <m/>
  </r>
  <r>
    <n v="7"/>
    <x v="5"/>
    <x v="1"/>
    <x v="0"/>
    <n v="13.43"/>
    <n v="14.12"/>
    <n v="14.12"/>
    <m/>
  </r>
  <r>
    <n v="8"/>
    <x v="6"/>
    <x v="0"/>
    <x v="0"/>
    <s v="N"/>
    <s v="N"/>
    <s v="-"/>
    <m/>
  </r>
  <r>
    <n v="9"/>
    <x v="7"/>
    <x v="1"/>
    <x v="0"/>
    <m/>
    <m/>
    <n v="0"/>
    <m/>
  </r>
  <r>
    <n v="10"/>
    <x v="8"/>
    <x v="0"/>
    <x v="0"/>
    <m/>
    <m/>
    <n v="0"/>
    <m/>
  </r>
  <r>
    <n v="11"/>
    <x v="9"/>
    <x v="0"/>
    <x v="0"/>
    <n v="17.12"/>
    <n v="17.55"/>
    <n v="17.55"/>
    <m/>
  </r>
  <r>
    <n v="12"/>
    <x v="10"/>
    <x v="1"/>
    <x v="0"/>
    <m/>
    <m/>
    <n v="0"/>
    <m/>
  </r>
  <r>
    <n v="13"/>
    <x v="11"/>
    <x v="1"/>
    <x v="0"/>
    <m/>
    <m/>
    <n v="0"/>
    <m/>
  </r>
  <r>
    <n v="14"/>
    <x v="6"/>
    <x v="1"/>
    <x v="0"/>
    <m/>
    <m/>
    <n v="0"/>
    <m/>
  </r>
  <r>
    <n v="15"/>
    <x v="12"/>
    <x v="1"/>
    <x v="0"/>
    <m/>
    <m/>
    <n v="0"/>
    <m/>
  </r>
  <r>
    <n v="16"/>
    <x v="4"/>
    <x v="0"/>
    <x v="0"/>
    <m/>
    <m/>
    <n v="0"/>
    <m/>
  </r>
  <r>
    <n v="17"/>
    <x v="13"/>
    <x v="1"/>
    <x v="0"/>
    <m/>
    <m/>
    <n v="0"/>
    <m/>
  </r>
  <r>
    <n v="18"/>
    <x v="14"/>
    <x v="1"/>
    <x v="0"/>
    <m/>
    <m/>
    <n v="0"/>
    <m/>
  </r>
  <r>
    <n v="19"/>
    <x v="15"/>
    <x v="1"/>
    <x v="0"/>
    <m/>
    <m/>
    <n v="0"/>
    <m/>
  </r>
  <r>
    <n v="20"/>
    <x v="16"/>
    <x v="1"/>
    <x v="0"/>
    <m/>
    <m/>
    <n v="0"/>
    <m/>
  </r>
  <r>
    <n v="21"/>
    <x v="17"/>
    <x v="1"/>
    <x v="0"/>
    <m/>
    <m/>
    <n v="0"/>
    <m/>
  </r>
  <r>
    <n v="22"/>
    <x v="18"/>
    <x v="0"/>
    <x v="0"/>
    <m/>
    <m/>
    <n v="0"/>
    <m/>
  </r>
  <r>
    <n v="23"/>
    <x v="19"/>
    <x v="0"/>
    <x v="0"/>
    <m/>
    <m/>
    <n v="0"/>
    <m/>
  </r>
  <r>
    <n v="24"/>
    <x v="20"/>
    <x v="1"/>
    <x v="0"/>
    <m/>
    <m/>
    <n v="0"/>
    <m/>
  </r>
  <r>
    <n v="25"/>
    <x v="21"/>
    <x v="0"/>
    <x v="0"/>
    <m/>
    <m/>
    <n v="0"/>
    <m/>
  </r>
  <r>
    <n v="26"/>
    <x v="22"/>
    <x v="0"/>
    <x v="0"/>
    <m/>
    <m/>
    <n v="0"/>
    <m/>
  </r>
  <r>
    <n v="27"/>
    <x v="19"/>
    <x v="1"/>
    <x v="0"/>
    <m/>
    <m/>
    <n v="0"/>
    <m/>
  </r>
  <r>
    <n v="28"/>
    <x v="23"/>
    <x v="2"/>
    <x v="0"/>
    <m/>
    <m/>
    <n v="0"/>
    <m/>
  </r>
  <r>
    <n v="29"/>
    <x v="24"/>
    <x v="1"/>
    <x v="0"/>
    <m/>
    <m/>
    <n v="0"/>
    <m/>
  </r>
  <r>
    <n v="30"/>
    <x v="23"/>
    <x v="2"/>
    <x v="0"/>
    <m/>
    <m/>
    <n v="0"/>
    <m/>
  </r>
  <r>
    <n v="31"/>
    <x v="23"/>
    <x v="2"/>
    <x v="0"/>
    <m/>
    <m/>
    <n v="0"/>
    <m/>
  </r>
  <r>
    <n v="32"/>
    <x v="23"/>
    <x v="2"/>
    <x v="0"/>
    <m/>
    <m/>
    <n v="0"/>
    <m/>
  </r>
  <r>
    <n v="33"/>
    <x v="23"/>
    <x v="2"/>
    <x v="0"/>
    <m/>
    <m/>
    <n v="0"/>
    <m/>
  </r>
  <r>
    <n v="34"/>
    <x v="23"/>
    <x v="2"/>
    <x v="0"/>
    <m/>
    <m/>
    <n v="0"/>
    <m/>
  </r>
  <r>
    <n v="35"/>
    <x v="25"/>
    <x v="1"/>
    <x v="0"/>
    <m/>
    <m/>
    <n v="0"/>
    <m/>
  </r>
  <r>
    <n v="36"/>
    <x v="23"/>
    <x v="2"/>
    <x v="0"/>
    <m/>
    <m/>
    <n v="0"/>
    <m/>
  </r>
  <r>
    <n v="37"/>
    <x v="23"/>
    <x v="2"/>
    <x v="0"/>
    <m/>
    <m/>
    <n v="0"/>
    <m/>
  </r>
  <r>
    <n v="38"/>
    <x v="23"/>
    <x v="2"/>
    <x v="0"/>
    <m/>
    <m/>
    <n v="0"/>
    <m/>
  </r>
  <r>
    <n v="39"/>
    <x v="23"/>
    <x v="2"/>
    <x v="0"/>
    <m/>
    <m/>
    <n v="0"/>
    <m/>
  </r>
  <r>
    <n v="40"/>
    <x v="23"/>
    <x v="2"/>
    <x v="0"/>
    <m/>
    <m/>
    <n v="0"/>
    <m/>
  </r>
  <r>
    <n v="41"/>
    <x v="25"/>
    <x v="0"/>
    <x v="0"/>
    <m/>
    <m/>
    <n v="0"/>
    <m/>
  </r>
  <r>
    <n v="42"/>
    <x v="23"/>
    <x v="2"/>
    <x v="0"/>
    <m/>
    <m/>
    <n v="0"/>
    <m/>
  </r>
  <r>
    <n v="43"/>
    <x v="26"/>
    <x v="0"/>
    <x v="0"/>
    <m/>
    <m/>
    <n v="0"/>
    <m/>
  </r>
  <r>
    <n v="44"/>
    <x v="23"/>
    <x v="2"/>
    <x v="0"/>
    <m/>
    <m/>
    <n v="0"/>
    <m/>
  </r>
  <r>
    <n v="45"/>
    <x v="23"/>
    <x v="2"/>
    <x v="0"/>
    <m/>
    <m/>
    <n v="0"/>
    <m/>
  </r>
  <r>
    <n v="46"/>
    <x v="23"/>
    <x v="2"/>
    <x v="0"/>
    <m/>
    <m/>
    <n v="0"/>
    <m/>
  </r>
  <r>
    <n v="47"/>
    <x v="26"/>
    <x v="1"/>
    <x v="0"/>
    <m/>
    <m/>
    <n v="0"/>
    <m/>
  </r>
  <r>
    <n v="48"/>
    <x v="23"/>
    <x v="2"/>
    <x v="0"/>
    <m/>
    <m/>
    <n v="0"/>
    <m/>
  </r>
  <r>
    <n v="49"/>
    <x v="23"/>
    <x v="2"/>
    <x v="0"/>
    <m/>
    <m/>
    <n v="0"/>
    <m/>
  </r>
  <r>
    <n v="50"/>
    <x v="23"/>
    <x v="2"/>
    <x v="0"/>
    <m/>
    <m/>
    <n v="0"/>
    <m/>
  </r>
  <r>
    <n v="51"/>
    <x v="23"/>
    <x v="2"/>
    <x v="0"/>
    <m/>
    <m/>
    <n v="0"/>
    <m/>
  </r>
  <r>
    <n v="52"/>
    <x v="23"/>
    <x v="2"/>
    <x v="0"/>
    <m/>
    <m/>
    <n v="0"/>
    <m/>
  </r>
  <r>
    <n v="53"/>
    <x v="23"/>
    <x v="2"/>
    <x v="0"/>
    <m/>
    <m/>
    <n v="0"/>
    <m/>
  </r>
  <r>
    <n v="54"/>
    <x v="23"/>
    <x v="2"/>
    <x v="0"/>
    <m/>
    <m/>
    <n v="0"/>
    <m/>
  </r>
  <r>
    <n v="55"/>
    <x v="23"/>
    <x v="2"/>
    <x v="0"/>
    <m/>
    <m/>
    <n v="0"/>
    <m/>
  </r>
  <r>
    <n v="56"/>
    <x v="23"/>
    <x v="2"/>
    <x v="0"/>
    <m/>
    <m/>
    <n v="0"/>
    <m/>
  </r>
  <r>
    <n v="57"/>
    <x v="23"/>
    <x v="2"/>
    <x v="0"/>
    <m/>
    <m/>
    <n v="0"/>
    <m/>
  </r>
  <r>
    <n v="58"/>
    <x v="23"/>
    <x v="2"/>
    <x v="0"/>
    <m/>
    <m/>
    <n v="0"/>
    <m/>
  </r>
  <r>
    <n v="59"/>
    <x v="23"/>
    <x v="2"/>
    <x v="0"/>
    <m/>
    <m/>
    <n v="0"/>
    <m/>
  </r>
  <r>
    <n v="60"/>
    <x v="23"/>
    <x v="2"/>
    <x v="0"/>
    <m/>
    <m/>
    <n v="0"/>
    <m/>
  </r>
  <r>
    <n v="61"/>
    <x v="23"/>
    <x v="2"/>
    <x v="0"/>
    <m/>
    <m/>
    <n v="0"/>
    <m/>
  </r>
  <r>
    <n v="62"/>
    <x v="23"/>
    <x v="2"/>
    <x v="0"/>
    <m/>
    <m/>
    <n v="0"/>
    <m/>
  </r>
  <r>
    <n v="63"/>
    <x v="23"/>
    <x v="2"/>
    <x v="0"/>
    <m/>
    <m/>
    <n v="0"/>
    <m/>
  </r>
  <r>
    <n v="64"/>
    <x v="23"/>
    <x v="2"/>
    <x v="0"/>
    <m/>
    <m/>
    <n v="0"/>
    <m/>
  </r>
  <r>
    <n v="65"/>
    <x v="23"/>
    <x v="2"/>
    <x v="0"/>
    <m/>
    <m/>
    <n v="0"/>
    <m/>
  </r>
  <r>
    <n v="66"/>
    <x v="23"/>
    <x v="2"/>
    <x v="0"/>
    <m/>
    <m/>
    <n v="0"/>
    <m/>
  </r>
  <r>
    <n v="67"/>
    <x v="23"/>
    <x v="2"/>
    <x v="0"/>
    <m/>
    <m/>
    <n v="0"/>
    <m/>
  </r>
  <r>
    <n v="68"/>
    <x v="23"/>
    <x v="2"/>
    <x v="0"/>
    <m/>
    <m/>
    <n v="0"/>
    <m/>
  </r>
  <r>
    <n v="69"/>
    <x v="23"/>
    <x v="2"/>
    <x v="0"/>
    <m/>
    <m/>
    <n v="0"/>
    <m/>
  </r>
  <r>
    <n v="70"/>
    <x v="23"/>
    <x v="2"/>
    <x v="0"/>
    <m/>
    <m/>
    <n v="0"/>
    <m/>
  </r>
  <r>
    <n v="71"/>
    <x v="23"/>
    <x v="2"/>
    <x v="0"/>
    <m/>
    <m/>
    <n v="0"/>
    <m/>
  </r>
  <r>
    <n v="72"/>
    <x v="23"/>
    <x v="2"/>
    <x v="0"/>
    <m/>
    <m/>
    <n v="0"/>
    <m/>
  </r>
  <r>
    <n v="73"/>
    <x v="23"/>
    <x v="2"/>
    <x v="0"/>
    <m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n v="1"/>
    <x v="0"/>
    <x v="0"/>
    <s v="bezplatne"/>
    <x v="0"/>
    <x v="0"/>
    <x v="0"/>
    <m/>
  </r>
  <r>
    <n v="2"/>
    <x v="1"/>
    <x v="1"/>
    <s v="áno"/>
    <x v="1"/>
    <x v="1"/>
    <x v="1"/>
    <m/>
  </r>
  <r>
    <n v="3"/>
    <x v="2"/>
    <x v="0"/>
    <s v="áno"/>
    <x v="2"/>
    <x v="2"/>
    <x v="2"/>
    <m/>
  </r>
  <r>
    <n v="4"/>
    <x v="3"/>
    <x v="1"/>
    <s v="áno"/>
    <x v="3"/>
    <x v="3"/>
    <x v="3"/>
    <m/>
  </r>
  <r>
    <n v="5"/>
    <x v="0"/>
    <x v="1"/>
    <s v="bezplatne"/>
    <x v="4"/>
    <x v="4"/>
    <x v="4"/>
    <m/>
  </r>
  <r>
    <n v="6"/>
    <x v="4"/>
    <x v="1"/>
    <s v="áno"/>
    <x v="5"/>
    <x v="5"/>
    <x v="1"/>
    <s v="áno"/>
  </r>
  <r>
    <n v="7"/>
    <x v="5"/>
    <x v="1"/>
    <s v="áno"/>
    <x v="4"/>
    <x v="6"/>
    <x v="5"/>
    <m/>
  </r>
  <r>
    <n v="8"/>
    <x v="6"/>
    <x v="1"/>
    <s v="áno"/>
    <x v="6"/>
    <x v="7"/>
    <x v="6"/>
    <m/>
  </r>
  <r>
    <n v="9"/>
    <x v="7"/>
    <x v="1"/>
    <s v="áno"/>
    <x v="7"/>
    <x v="8"/>
    <x v="7"/>
    <s v="áno"/>
  </r>
  <r>
    <n v="10"/>
    <x v="8"/>
    <x v="0"/>
    <s v="áno"/>
    <x v="8"/>
    <x v="9"/>
    <x v="8"/>
    <m/>
  </r>
  <r>
    <n v="11"/>
    <x v="9"/>
    <x v="1"/>
    <s v="áno"/>
    <x v="9"/>
    <x v="10"/>
    <x v="9"/>
    <m/>
  </r>
  <r>
    <n v="12"/>
    <x v="10"/>
    <x v="1"/>
    <s v="áno"/>
    <x v="10"/>
    <x v="11"/>
    <x v="10"/>
    <m/>
  </r>
  <r>
    <n v="13"/>
    <x v="6"/>
    <x v="0"/>
    <s v="áno"/>
    <x v="11"/>
    <x v="12"/>
    <x v="11"/>
    <m/>
  </r>
  <r>
    <n v="14"/>
    <x v="11"/>
    <x v="1"/>
    <s v="áno"/>
    <x v="5"/>
    <x v="5"/>
    <x v="1"/>
    <m/>
  </r>
  <r>
    <n v="15"/>
    <x v="12"/>
    <x v="2"/>
    <m/>
    <x v="12"/>
    <x v="13"/>
    <x v="1"/>
    <m/>
  </r>
  <r>
    <n v="16"/>
    <x v="13"/>
    <x v="1"/>
    <s v="áno"/>
    <x v="13"/>
    <x v="14"/>
    <x v="12"/>
    <m/>
  </r>
  <r>
    <n v="17"/>
    <x v="14"/>
    <x v="1"/>
    <s v="áno"/>
    <x v="14"/>
    <x v="15"/>
    <x v="13"/>
    <s v="áno"/>
  </r>
  <r>
    <n v="18"/>
    <x v="15"/>
    <x v="1"/>
    <s v="áno"/>
    <x v="1"/>
    <x v="1"/>
    <x v="1"/>
    <s v="áno"/>
  </r>
  <r>
    <n v="19"/>
    <x v="16"/>
    <x v="0"/>
    <s v="bezplatne"/>
    <x v="15"/>
    <x v="16"/>
    <x v="14"/>
    <s v="áno"/>
  </r>
  <r>
    <n v="20"/>
    <x v="17"/>
    <x v="1"/>
    <s v="áno"/>
    <x v="16"/>
    <x v="17"/>
    <x v="15"/>
    <m/>
  </r>
  <r>
    <n v="21"/>
    <x v="18"/>
    <x v="1"/>
    <s v="áno"/>
    <x v="17"/>
    <x v="18"/>
    <x v="16"/>
    <m/>
  </r>
  <r>
    <n v="22"/>
    <x v="19"/>
    <x v="0"/>
    <s v="áno"/>
    <x v="18"/>
    <x v="19"/>
    <x v="17"/>
    <m/>
  </r>
  <r>
    <n v="23"/>
    <x v="20"/>
    <x v="0"/>
    <s v="áno"/>
    <x v="19"/>
    <x v="20"/>
    <x v="18"/>
    <s v="áno"/>
  </r>
  <r>
    <n v="24"/>
    <x v="21"/>
    <x v="1"/>
    <s v="áno"/>
    <x v="20"/>
    <x v="21"/>
    <x v="19"/>
    <s v="áno"/>
  </r>
  <r>
    <n v="25"/>
    <x v="22"/>
    <x v="1"/>
    <s v="áno"/>
    <x v="21"/>
    <x v="22"/>
    <x v="20"/>
    <s v="áno"/>
  </r>
  <r>
    <n v="26"/>
    <x v="23"/>
    <x v="0"/>
    <s v="áno"/>
    <x v="22"/>
    <x v="23"/>
    <x v="21"/>
    <m/>
  </r>
  <r>
    <n v="27"/>
    <x v="24"/>
    <x v="0"/>
    <s v="áno"/>
    <x v="23"/>
    <x v="24"/>
    <x v="22"/>
    <m/>
  </r>
  <r>
    <n v="31"/>
    <x v="25"/>
    <x v="1"/>
    <s v="áno"/>
    <x v="24"/>
    <x v="18"/>
    <x v="23"/>
    <s v="áno"/>
  </r>
  <r>
    <n v="29"/>
    <x v="26"/>
    <x v="0"/>
    <s v="áno"/>
    <x v="25"/>
    <x v="22"/>
    <x v="24"/>
    <s v="áno"/>
  </r>
  <r>
    <n v="30"/>
    <x v="27"/>
    <x v="1"/>
    <s v="áno"/>
    <x v="26"/>
    <x v="25"/>
    <x v="25"/>
    <m/>
  </r>
  <r>
    <n v="28"/>
    <x v="28"/>
    <x v="0"/>
    <s v="áno"/>
    <x v="27"/>
    <x v="26"/>
    <x v="26"/>
    <m/>
  </r>
  <r>
    <n v="33"/>
    <x v="26"/>
    <x v="1"/>
    <s v="áno"/>
    <x v="5"/>
    <x v="5"/>
    <x v="1"/>
    <m/>
  </r>
  <r>
    <n v="32"/>
    <x v="29"/>
    <x v="1"/>
    <s v="áno"/>
    <x v="28"/>
    <x v="27"/>
    <x v="27"/>
    <m/>
  </r>
  <r>
    <n v="34"/>
    <x v="30"/>
    <x v="1"/>
    <s v="áno"/>
    <x v="29"/>
    <x v="6"/>
    <x v="5"/>
    <s v="áno"/>
  </r>
  <r>
    <n v="35"/>
    <x v="12"/>
    <x v="2"/>
    <m/>
    <x v="12"/>
    <x v="13"/>
    <x v="1"/>
    <m/>
  </r>
  <r>
    <n v="36"/>
    <x v="12"/>
    <x v="2"/>
    <m/>
    <x v="12"/>
    <x v="13"/>
    <x v="1"/>
    <m/>
  </r>
  <r>
    <n v="37"/>
    <x v="12"/>
    <x v="2"/>
    <m/>
    <x v="12"/>
    <x v="13"/>
    <x v="1"/>
    <m/>
  </r>
  <r>
    <n v="38"/>
    <x v="31"/>
    <x v="0"/>
    <s v="áno"/>
    <x v="30"/>
    <x v="28"/>
    <x v="28"/>
    <m/>
  </r>
  <r>
    <n v="39"/>
    <x v="12"/>
    <x v="2"/>
    <m/>
    <x v="12"/>
    <x v="13"/>
    <x v="1"/>
    <m/>
  </r>
  <r>
    <n v="40"/>
    <x v="30"/>
    <x v="0"/>
    <s v="áno"/>
    <x v="31"/>
    <x v="29"/>
    <x v="29"/>
    <m/>
  </r>
  <r>
    <n v="41"/>
    <x v="31"/>
    <x v="1"/>
    <s v="áno"/>
    <x v="32"/>
    <x v="30"/>
    <x v="30"/>
    <s v="áno"/>
  </r>
  <r>
    <n v="42"/>
    <x v="32"/>
    <x v="0"/>
    <s v="áno"/>
    <x v="33"/>
    <x v="31"/>
    <x v="31"/>
    <m/>
  </r>
  <r>
    <n v="43"/>
    <x v="33"/>
    <x v="1"/>
    <s v="áno"/>
    <x v="34"/>
    <x v="32"/>
    <x v="32"/>
    <m/>
  </r>
  <r>
    <n v="44"/>
    <x v="34"/>
    <x v="0"/>
    <s v="áno"/>
    <x v="35"/>
    <x v="33"/>
    <x v="33"/>
    <m/>
  </r>
  <r>
    <n v="45"/>
    <x v="24"/>
    <x v="1"/>
    <s v="áno"/>
    <x v="36"/>
    <x v="34"/>
    <x v="34"/>
    <s v="áno"/>
  </r>
  <r>
    <n v="46"/>
    <x v="32"/>
    <x v="1"/>
    <m/>
    <x v="12"/>
    <x v="13"/>
    <x v="1"/>
    <m/>
  </r>
  <r>
    <n v="47"/>
    <x v="12"/>
    <x v="2"/>
    <m/>
    <x v="12"/>
    <x v="13"/>
    <x v="1"/>
    <m/>
  </r>
  <r>
    <n v="48"/>
    <x v="12"/>
    <x v="2"/>
    <m/>
    <x v="12"/>
    <x v="13"/>
    <x v="1"/>
    <m/>
  </r>
  <r>
    <n v="49"/>
    <x v="12"/>
    <x v="2"/>
    <m/>
    <x v="12"/>
    <x v="13"/>
    <x v="1"/>
    <m/>
  </r>
  <r>
    <n v="50"/>
    <x v="12"/>
    <x v="2"/>
    <m/>
    <x v="12"/>
    <x v="13"/>
    <x v="1"/>
    <m/>
  </r>
  <r>
    <n v="51"/>
    <x v="12"/>
    <x v="2"/>
    <m/>
    <x v="12"/>
    <x v="13"/>
    <x v="1"/>
    <m/>
  </r>
  <r>
    <n v="52"/>
    <x v="12"/>
    <x v="2"/>
    <m/>
    <x v="12"/>
    <x v="13"/>
    <x v="1"/>
    <m/>
  </r>
  <r>
    <n v="53"/>
    <x v="12"/>
    <x v="2"/>
    <m/>
    <x v="12"/>
    <x v="13"/>
    <x v="1"/>
    <m/>
  </r>
  <r>
    <n v="54"/>
    <x v="12"/>
    <x v="2"/>
    <m/>
    <x v="12"/>
    <x v="13"/>
    <x v="1"/>
    <m/>
  </r>
  <r>
    <n v="55"/>
    <x v="12"/>
    <x v="2"/>
    <m/>
    <x v="12"/>
    <x v="13"/>
    <x v="1"/>
    <m/>
  </r>
  <r>
    <n v="56"/>
    <x v="12"/>
    <x v="2"/>
    <m/>
    <x v="12"/>
    <x v="13"/>
    <x v="1"/>
    <m/>
  </r>
  <r>
    <n v="57"/>
    <x v="12"/>
    <x v="2"/>
    <m/>
    <x v="12"/>
    <x v="13"/>
    <x v="1"/>
    <m/>
  </r>
  <r>
    <n v="58"/>
    <x v="12"/>
    <x v="2"/>
    <m/>
    <x v="12"/>
    <x v="13"/>
    <x v="1"/>
    <m/>
  </r>
  <r>
    <n v="59"/>
    <x v="12"/>
    <x v="2"/>
    <m/>
    <x v="12"/>
    <x v="13"/>
    <x v="1"/>
    <m/>
  </r>
  <r>
    <n v="60"/>
    <x v="12"/>
    <x v="2"/>
    <m/>
    <x v="12"/>
    <x v="13"/>
    <x v="1"/>
    <m/>
  </r>
  <r>
    <n v="61"/>
    <x v="12"/>
    <x v="2"/>
    <m/>
    <x v="12"/>
    <x v="13"/>
    <x v="1"/>
    <m/>
  </r>
  <r>
    <n v="62"/>
    <x v="12"/>
    <x v="2"/>
    <m/>
    <x v="12"/>
    <x v="13"/>
    <x v="1"/>
    <m/>
  </r>
  <r>
    <n v="63"/>
    <x v="12"/>
    <x v="2"/>
    <m/>
    <x v="12"/>
    <x v="13"/>
    <x v="1"/>
    <m/>
  </r>
  <r>
    <n v="64"/>
    <x v="12"/>
    <x v="2"/>
    <m/>
    <x v="12"/>
    <x v="13"/>
    <x v="1"/>
    <m/>
  </r>
  <r>
    <n v="65"/>
    <x v="12"/>
    <x v="2"/>
    <m/>
    <x v="12"/>
    <x v="13"/>
    <x v="1"/>
    <m/>
  </r>
  <r>
    <n v="66"/>
    <x v="12"/>
    <x v="2"/>
    <m/>
    <x v="12"/>
    <x v="13"/>
    <x v="1"/>
    <m/>
  </r>
  <r>
    <n v="67"/>
    <x v="12"/>
    <x v="2"/>
    <m/>
    <x v="12"/>
    <x v="13"/>
    <x v="1"/>
    <m/>
  </r>
  <r>
    <n v="68"/>
    <x v="12"/>
    <x v="2"/>
    <m/>
    <x v="12"/>
    <x v="13"/>
    <x v="1"/>
    <m/>
  </r>
  <r>
    <n v="69"/>
    <x v="12"/>
    <x v="2"/>
    <m/>
    <x v="12"/>
    <x v="13"/>
    <x v="1"/>
    <m/>
  </r>
  <r>
    <n v="70"/>
    <x v="12"/>
    <x v="2"/>
    <m/>
    <x v="12"/>
    <x v="13"/>
    <x v="1"/>
    <m/>
  </r>
  <r>
    <n v="71"/>
    <x v="12"/>
    <x v="2"/>
    <m/>
    <x v="12"/>
    <x v="13"/>
    <x v="1"/>
    <m/>
  </r>
  <r>
    <n v="72"/>
    <x v="12"/>
    <x v="2"/>
    <m/>
    <x v="12"/>
    <x v="13"/>
    <x v="1"/>
    <m/>
  </r>
  <r>
    <n v="73"/>
    <x v="12"/>
    <x v="2"/>
    <m/>
    <x v="12"/>
    <x v="13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4" minRefreshableVersion="3" showCalcMbrs="0" showDrill="0" useAutoFormatting="1" rowGrandTotals="0" colGrandTotals="0" itemPrintTitles="1" createdVersion="3" indent="0" compact="0" compactData="0" multipleFieldFilters="0">
  <location ref="A3:E4" firstHeaderRow="1" firstDataRow="2" firstDataCol="2" rowPageCount="1" colPageCount="1"/>
  <pivotFields count="8">
    <pivotField compact="0" outline="0" showAll="0" defaultSubtotal="0"/>
    <pivotField axis="axisRow" compact="0" outline="0" showAll="0" sortType="ascending" defaultSubtotal="0">
      <items count="76">
        <item x="7"/>
        <item x="8"/>
        <item x="19"/>
        <item m="1" x="75"/>
        <item m="1" x="52"/>
        <item x="26"/>
        <item x="3"/>
        <item m="1" x="28"/>
        <item m="1" x="46"/>
        <item m="1" x="59"/>
        <item m="1" x="42"/>
        <item m="1" x="63"/>
        <item m="1" x="71"/>
        <item m="1" x="33"/>
        <item m="1" x="73"/>
        <item x="20"/>
        <item x="9"/>
        <item x="18"/>
        <item m="1" x="53"/>
        <item m="1" x="54"/>
        <item m="1" x="69"/>
        <item m="1" x="66"/>
        <item m="1" x="58"/>
        <item x="24"/>
        <item m="1" x="37"/>
        <item x="1"/>
        <item x="14"/>
        <item m="1" x="34"/>
        <item m="1" x="29"/>
        <item x="4"/>
        <item x="12"/>
        <item m="1" x="43"/>
        <item m="1" x="31"/>
        <item x="10"/>
        <item x="0"/>
        <item m="1" x="30"/>
        <item x="25"/>
        <item m="1" x="48"/>
        <item x="5"/>
        <item m="1" x="56"/>
        <item m="1" x="47"/>
        <item m="1" x="49"/>
        <item x="23"/>
        <item m="1" x="39"/>
        <item m="1" x="40"/>
        <item m="1" x="55"/>
        <item x="13"/>
        <item m="1" x="57"/>
        <item m="1" x="35"/>
        <item m="1" x="32"/>
        <item m="1" x="72"/>
        <item m="1" x="27"/>
        <item m="1" x="64"/>
        <item m="1" x="61"/>
        <item m="1" x="67"/>
        <item m="1" x="38"/>
        <item m="1" x="41"/>
        <item m="1" x="70"/>
        <item m="1" x="36"/>
        <item m="1" x="44"/>
        <item m="1" x="62"/>
        <item m="1" x="74"/>
        <item m="1" x="68"/>
        <item m="1" x="50"/>
        <item m="1" x="60"/>
        <item m="1" x="51"/>
        <item m="1" x="45"/>
        <item m="1" x="65"/>
        <item x="2"/>
        <item x="6"/>
        <item x="11"/>
        <item x="15"/>
        <item x="16"/>
        <item x="17"/>
        <item x="21"/>
        <item x="22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defaultSubtotal="0">
      <items count="3">
        <item x="1"/>
        <item h="1" x="0"/>
        <item h="1" x="2"/>
      </items>
    </pivotField>
    <pivotField axis="axisPage" compact="0" outline="0" multipleItemSelectionAllowed="1" showAll="0" defaultSubtotal="0">
      <items count="3">
        <item m="1" x="1"/>
        <item h="1" x="0"/>
        <item h="1" m="1" x="2"/>
      </items>
    </pivotField>
    <pivotField dataField="1" compact="0" outline="0" showAll="0" defaultSubtotal="0"/>
    <pivotField dataField="1" compact="0" outline="0" showAll="0" defaultSubtotal="0"/>
    <pivotField dataField="1" compact="0" numFmtId="2" outline="0" showAll="0" defaultSubtotal="0"/>
    <pivotField compact="0" outline="0" showAll="0" defaultSubtotal="0"/>
  </pivotFields>
  <rowFields count="2">
    <field x="1"/>
    <field x="2"/>
  </rowField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účet z Ľavý" fld="4" baseField="0" baseItem="0"/>
    <dataField name="Súčet z Pravý" fld="5" baseField="0" baseItem="0"/>
    <dataField name="Súčet z Výsledný" fld="6" baseField="0" baseItem="0"/>
  </dataFields>
  <formats count="5">
    <format dxfId="4431">
      <pivotArea outline="0" collapsedLevelsAreSubtotals="1" fieldPosition="0">
        <references count="2">
          <reference field="1" count="3" selected="0">
            <x v="6"/>
            <x v="26"/>
            <x v="33"/>
          </reference>
          <reference field="2" count="0" selected="0"/>
        </references>
      </pivotArea>
    </format>
    <format dxfId="4430">
      <pivotArea dataOnly="0" labelOnly="1" outline="0" fieldPosition="0">
        <references count="1">
          <reference field="1" count="3">
            <x v="6"/>
            <x v="26"/>
            <x v="33"/>
          </reference>
        </references>
      </pivotArea>
    </format>
    <format dxfId="4429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4428">
      <pivotArea dataOnly="0" labelOnly="1" outline="0" fieldPosition="0">
        <references count="2">
          <reference field="1" count="1" selected="0">
            <x v="26"/>
          </reference>
          <reference field="2" count="0"/>
        </references>
      </pivotArea>
    </format>
    <format dxfId="4427">
      <pivotArea dataOnly="0" labelOnly="1" outline="0" fieldPosition="0">
        <references count="2">
          <reference field="1" count="1" selected="0">
            <x v="33"/>
          </reference>
          <reference field="2" count="0"/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á tabuľka3" cacheId="0" applyNumberFormats="0" applyBorderFormats="0" applyFontFormats="0" applyPatternFormats="0" applyAlignmentFormats="0" applyWidthHeightFormats="1" dataCaption="Hodnoty" updatedVersion="4" minRefreshableVersion="3" showCalcMbrs="0" showDrill="0" useAutoFormatting="1" rowGrandTotals="0" colGrandTotals="0" itemPrintTitles="1" createdVersion="3" indent="0" compact="0" compactData="0" multipleFieldFilters="0">
  <location ref="A3:E4" firstHeaderRow="1" firstDataRow="2" firstDataCol="2" rowPageCount="1" colPageCount="1"/>
  <pivotFields count="8">
    <pivotField compact="0" outline="0" showAll="0" defaultSubtotal="0"/>
    <pivotField axis="axisRow" compact="0" outline="0" showAll="0" sortType="ascending" defaultSubtotal="0">
      <items count="76">
        <item x="7"/>
        <item x="8"/>
        <item x="19"/>
        <item m="1" x="75"/>
        <item m="1" x="52"/>
        <item x="26"/>
        <item x="3"/>
        <item m="1" x="28"/>
        <item m="1" x="46"/>
        <item m="1" x="59"/>
        <item m="1" x="42"/>
        <item m="1" x="63"/>
        <item m="1" x="71"/>
        <item m="1" x="33"/>
        <item m="1" x="73"/>
        <item x="20"/>
        <item x="9"/>
        <item x="18"/>
        <item m="1" x="53"/>
        <item m="1" x="54"/>
        <item m="1" x="69"/>
        <item m="1" x="66"/>
        <item m="1" x="58"/>
        <item x="24"/>
        <item m="1" x="37"/>
        <item x="1"/>
        <item x="14"/>
        <item m="1" x="34"/>
        <item m="1" x="29"/>
        <item x="4"/>
        <item x="12"/>
        <item m="1" x="43"/>
        <item m="1" x="31"/>
        <item x="10"/>
        <item x="0"/>
        <item m="1" x="30"/>
        <item x="25"/>
        <item m="1" x="48"/>
        <item x="5"/>
        <item m="1" x="56"/>
        <item m="1" x="47"/>
        <item m="1" x="49"/>
        <item x="23"/>
        <item m="1" x="39"/>
        <item m="1" x="40"/>
        <item m="1" x="55"/>
        <item x="13"/>
        <item m="1" x="57"/>
        <item m="1" x="35"/>
        <item m="1" x="32"/>
        <item m="1" x="72"/>
        <item m="1" x="27"/>
        <item m="1" x="64"/>
        <item m="1" x="61"/>
        <item m="1" x="67"/>
        <item m="1" x="38"/>
        <item m="1" x="41"/>
        <item m="1" x="70"/>
        <item m="1" x="36"/>
        <item m="1" x="44"/>
        <item m="1" x="62"/>
        <item m="1" x="74"/>
        <item m="1" x="68"/>
        <item m="1" x="50"/>
        <item m="1" x="60"/>
        <item m="1" x="51"/>
        <item m="1" x="45"/>
        <item m="1" x="65"/>
        <item x="2"/>
        <item x="6"/>
        <item x="11"/>
        <item x="15"/>
        <item x="16"/>
        <item x="17"/>
        <item x="21"/>
        <item x="22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defaultSubtotal="0">
      <items count="3">
        <item h="1" x="1"/>
        <item x="0"/>
        <item h="1" x="2"/>
      </items>
    </pivotField>
    <pivotField axis="axisPage" compact="0" outline="0" multipleItemSelectionAllowed="1" showAll="0" defaultSubtotal="0">
      <items count="3">
        <item m="1" x="1"/>
        <item h="1" x="0"/>
        <item h="1" m="1" x="2"/>
      </items>
    </pivotField>
    <pivotField dataField="1" compact="0" outline="0" showAll="0" defaultSubtotal="0"/>
    <pivotField dataField="1" compact="0" outline="0" showAll="0" defaultSubtotal="0"/>
    <pivotField dataField="1" compact="0" numFmtId="2" outline="0" showAll="0" defaultSubtotal="0"/>
    <pivotField compact="0" outline="0" showAll="0" defaultSubtotal="0"/>
  </pivotFields>
  <rowFields count="2">
    <field x="1"/>
    <field x="2"/>
  </rowField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účet z Ľavý" fld="4" baseField="0" baseItem="0"/>
    <dataField name="Súčet z Pravý" fld="5" baseField="0" baseItem="0"/>
    <dataField name="Súčet z Výsledný" fld="6" baseField="0" baseItem="0"/>
  </dataFields>
  <formats count="5">
    <format dxfId="4426">
      <pivotArea outline="0" collapsedLevelsAreSubtotals="1" fieldPosition="0">
        <references count="2">
          <reference field="1" count="3" selected="0">
            <x v="6"/>
            <x v="26"/>
            <x v="33"/>
          </reference>
          <reference field="2" count="0" selected="0"/>
        </references>
      </pivotArea>
    </format>
    <format dxfId="4425">
      <pivotArea dataOnly="0" labelOnly="1" outline="0" fieldPosition="0">
        <references count="1">
          <reference field="1" count="3">
            <x v="6"/>
            <x v="26"/>
            <x v="33"/>
          </reference>
        </references>
      </pivotArea>
    </format>
    <format dxfId="4424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4423">
      <pivotArea dataOnly="0" labelOnly="1" outline="0" fieldPosition="0">
        <references count="2">
          <reference field="1" count="1" selected="0">
            <x v="26"/>
          </reference>
          <reference field="2" count="0"/>
        </references>
      </pivotArea>
    </format>
    <format dxfId="4422">
      <pivotArea dataOnly="0" labelOnly="1" outline="0" fieldPosition="0">
        <references count="2">
          <reference field="1" count="1" selected="0">
            <x v="33"/>
          </reference>
          <reference field="2" count="0"/>
        </references>
      </pivotArea>
    </format>
  </formats>
  <pivotTableStyleInfo name="PivotStyleMedium1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á tabuľka1" cacheId="267" applyNumberFormats="0" applyBorderFormats="0" applyFontFormats="0" applyPatternFormats="0" applyAlignmentFormats="0" applyWidthHeightFormats="1" dataCaption="Hodnoty" updatedVersion="5" minRefreshableVersion="3" showDrill="0" useAutoFormatting="1" rowGrandTotals="0" colGrandTotals="0" itemPrintTitles="1" createdVersion="4" indent="0" compact="0" compactData="0" multipleFieldFilters="0">
  <location ref="D7:H22" firstHeaderRow="1" firstDataRow="1" firstDataCol="4" rowPageCount="1" colPageCount="1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5">
        <item x="12"/>
        <item x="17"/>
        <item x="5"/>
        <item x="15"/>
        <item x="13"/>
        <item x="30"/>
        <item x="0"/>
        <item x="9"/>
        <item x="11"/>
        <item x="4"/>
        <item x="10"/>
        <item x="14"/>
        <item x="1"/>
        <item x="23"/>
        <item x="27"/>
        <item x="24"/>
        <item x="6"/>
        <item x="19"/>
        <item x="16"/>
        <item x="22"/>
        <item x="2"/>
        <item x="3"/>
        <item x="32"/>
        <item x="26"/>
        <item x="8"/>
        <item x="7"/>
        <item x="18"/>
        <item x="20"/>
        <item x="21"/>
        <item x="25"/>
        <item x="28"/>
        <item x="29"/>
        <item x="31"/>
        <item x="33"/>
        <item x="3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h="1" x="1"/>
        <item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m="1" x="46"/>
        <item x="4"/>
        <item m="1" x="43"/>
        <item m="1" x="40"/>
        <item m="1" x="42"/>
        <item n="  " x="12"/>
        <item m="1" x="44"/>
        <item m="1" x="47"/>
        <item m="1" x="39"/>
        <item m="1" x="37"/>
        <item m="1" x="41"/>
        <item m="1" x="45"/>
        <item m="1" x="38"/>
        <item x="0"/>
        <item x="1"/>
        <item x="2"/>
        <item x="3"/>
        <item x="5"/>
        <item x="6"/>
        <item x="7"/>
        <item x="8"/>
        <item x="9"/>
        <item x="10"/>
        <item x="11"/>
        <item x="13"/>
        <item x="14"/>
        <item x="15"/>
        <item x="16"/>
        <item x="18"/>
        <item x="20"/>
        <item x="21"/>
        <item x="22"/>
        <item x="23"/>
        <item x="27"/>
        <item x="25"/>
        <item x="26"/>
        <item x="28"/>
        <item x="24"/>
        <item x="17"/>
        <item x="19"/>
        <item x="33"/>
        <item x="35"/>
        <item x="30"/>
        <item x="34"/>
        <item x="36"/>
        <item x="32"/>
        <item x="29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m="1" x="37"/>
        <item m="1" x="39"/>
        <item m="1" x="38"/>
        <item m="1" x="40"/>
        <item m="1" x="43"/>
        <item n="  " x="13"/>
        <item m="1" x="36"/>
        <item m="1" x="47"/>
        <item m="1" x="44"/>
        <item m="1" x="35"/>
        <item m="1" x="42"/>
        <item m="1" x="45"/>
        <item m="1" x="41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9"/>
        <item x="21"/>
        <item x="22"/>
        <item x="23"/>
        <item x="24"/>
        <item x="26"/>
        <item x="25"/>
        <item x="27"/>
        <item x="18"/>
        <item x="20"/>
        <item x="31"/>
        <item x="33"/>
        <item x="28"/>
        <item x="32"/>
        <item x="34"/>
        <item x="3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4" outline="0" showAll="0" sortType="descending" defaultSubtotal="0">
      <items count="49">
        <item m="1" x="35"/>
        <item m="1" x="36"/>
        <item m="1" x="38"/>
        <item m="1" x="37"/>
        <item m="1" x="40"/>
        <item m="1" x="43"/>
        <item m="1" x="39"/>
        <item m="1" x="45"/>
        <item m="1" x="48"/>
        <item x="1"/>
        <item m="1" x="44"/>
        <item m="1" x="42"/>
        <item m="1" x="46"/>
        <item m="1" x="41"/>
        <item m="1" x="47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9"/>
        <item x="20"/>
        <item x="21"/>
        <item x="22"/>
        <item x="26"/>
        <item x="24"/>
        <item x="25"/>
        <item x="27"/>
        <item x="23"/>
        <item x="16"/>
        <item x="18"/>
        <item x="31"/>
        <item x="33"/>
        <item x="28"/>
        <item x="32"/>
        <item x="34"/>
        <item x="30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4"/>
    <field x="5"/>
    <field x="6"/>
  </rowFields>
  <rowItems count="15">
    <i>
      <x v="24"/>
      <x v="20"/>
      <x v="23"/>
      <x v="22"/>
    </i>
    <i>
      <x v="13"/>
      <x v="31"/>
      <x v="34"/>
      <x v="33"/>
    </i>
    <i>
      <x v="34"/>
      <x v="41"/>
      <x v="42"/>
      <x v="43"/>
    </i>
    <i>
      <x v="32"/>
      <x v="42"/>
      <x v="43"/>
      <x v="44"/>
    </i>
    <i>
      <x v="6"/>
      <x v="13"/>
      <x v="14"/>
      <x v="15"/>
    </i>
    <i>
      <x v="27"/>
      <x v="39"/>
      <x v="40"/>
      <x v="41"/>
    </i>
    <i>
      <x v="18"/>
      <x v="26"/>
      <x v="29"/>
      <x v="28"/>
    </i>
    <i>
      <x v="17"/>
      <x v="28"/>
      <x v="31"/>
      <x v="30"/>
    </i>
    <i>
      <x v="23"/>
      <x v="34"/>
      <x v="33"/>
      <x v="36"/>
    </i>
    <i>
      <x v="30"/>
      <x v="33"/>
      <x v="36"/>
      <x v="35"/>
    </i>
    <i>
      <x v="22"/>
      <x v="40"/>
      <x v="41"/>
      <x v="42"/>
    </i>
    <i>
      <x v="5"/>
      <x v="47"/>
      <x v="47"/>
      <x v="48"/>
    </i>
    <i>
      <x v="20"/>
      <x v="15"/>
      <x v="16"/>
      <x v="16"/>
    </i>
    <i>
      <x v="15"/>
      <x v="32"/>
      <x v="35"/>
      <x v="34"/>
    </i>
    <i>
      <x v="16"/>
      <x v="23"/>
      <x v="26"/>
      <x v="25"/>
    </i>
  </rowItems>
  <colItems count="1">
    <i/>
  </colItems>
  <pageFields count="1">
    <pageField fld="2" hier="-1"/>
  </pageFields>
  <dataFields count="1">
    <dataField name="Súčet z Výsledný" fld="6" baseField="1" baseItem="1" numFmtId="2"/>
  </dataFields>
  <formats count="131">
    <format dxfId="4421">
      <pivotArea type="all" dataOnly="0" outline="0" fieldPosition="0"/>
    </format>
    <format dxfId="4420">
      <pivotArea field="1" type="button" dataOnly="0" labelOnly="1" outline="0" axis="axisRow" fieldPosition="0"/>
    </format>
    <format dxfId="4419">
      <pivotArea field="4" type="button" dataOnly="0" labelOnly="1" outline="0" axis="axisRow" fieldPosition="1"/>
    </format>
    <format dxfId="4418">
      <pivotArea field="5" type="button" dataOnly="0" labelOnly="1" outline="0" axis="axisRow" fieldPosition="2"/>
    </format>
    <format dxfId="4417">
      <pivotArea field="2" type="button" dataOnly="0" labelOnly="1" outline="0" axis="axisPage" fieldPosition="0"/>
    </format>
    <format dxfId="4416">
      <pivotArea dataOnly="0" labelOnly="1" outline="0" fieldPosition="0">
        <references count="1">
          <reference field="2" count="0"/>
        </references>
      </pivotArea>
    </format>
    <format dxfId="4415">
      <pivotArea field="6" type="button" dataOnly="0" labelOnly="1" outline="0" axis="axisRow" fieldPosition="3"/>
    </format>
    <format dxfId="4414">
      <pivotArea outline="0" fieldPosition="0">
        <references count="1">
          <reference field="4294967294" count="1">
            <x v="0"/>
          </reference>
        </references>
      </pivotArea>
    </format>
    <format dxfId="4413">
      <pivotArea type="all" dataOnly="0" outline="0" fieldPosition="0"/>
    </format>
    <format dxfId="4412">
      <pivotArea type="all" dataOnly="0" outline="0" fieldPosition="0"/>
    </format>
    <format dxfId="4411">
      <pivotArea field="1" type="button" dataOnly="0" labelOnly="1" outline="0" axis="axisRow" fieldPosition="0"/>
    </format>
    <format dxfId="4410">
      <pivotArea field="2" type="button" dataOnly="0" labelOnly="1" outline="0" axis="axisPage" fieldPosition="0"/>
    </format>
    <format dxfId="4409">
      <pivotArea dataOnly="0" labelOnly="1" outline="0" fieldPosition="0">
        <references count="1">
          <reference field="2" count="0"/>
        </references>
      </pivotArea>
    </format>
    <format dxfId="4408">
      <pivotArea field="2" type="button" dataOnly="0" labelOnly="1" outline="0" axis="axisPage" fieldPosition="0"/>
    </format>
    <format dxfId="4407">
      <pivotArea dataOnly="0" labelOnly="1" outline="0" fieldPosition="0">
        <references count="1">
          <reference field="2" count="0"/>
        </references>
      </pivotArea>
    </format>
    <format dxfId="4406">
      <pivotArea field="1" type="button" dataOnly="0" labelOnly="1" outline="0" axis="axisRow" fieldPosition="0"/>
    </format>
    <format dxfId="4405">
      <pivotArea field="4" type="button" dataOnly="0" labelOnly="1" outline="0" axis="axisRow" fieldPosition="1"/>
    </format>
    <format dxfId="4404">
      <pivotArea field="5" type="button" dataOnly="0" labelOnly="1" outline="0" axis="axisRow" fieldPosition="2"/>
    </format>
    <format dxfId="4403">
      <pivotArea field="4" type="button" dataOnly="0" labelOnly="1" outline="0" axis="axisRow" fieldPosition="1"/>
    </format>
    <format dxfId="4402">
      <pivotArea field="5" type="button" dataOnly="0" labelOnly="1" outline="0" axis="axisRow" fieldPosition="2"/>
    </format>
    <format dxfId="4401">
      <pivotArea outline="0" collapsedLevelsAreSubtotals="1" fieldPosition="0"/>
    </format>
    <format dxfId="4400">
      <pivotArea dataOnly="0" labelOnly="1" outline="0" fieldPosition="0">
        <references count="1">
          <reference field="1" count="12">
            <x v="5"/>
            <x v="6"/>
            <x v="9"/>
            <x v="13"/>
            <x v="15"/>
            <x v="16"/>
            <x v="17"/>
            <x v="18"/>
            <x v="20"/>
            <x v="22"/>
            <x v="23"/>
            <x v="24"/>
          </reference>
        </references>
      </pivotArea>
    </format>
    <format dxfId="4399">
      <pivotArea dataOnly="0" labelOnly="1" outline="0" fieldPosition="0">
        <references count="2">
          <reference field="1" count="1" selected="0">
            <x v="6"/>
          </reference>
          <reference field="4" count="1">
            <x v="0"/>
          </reference>
        </references>
      </pivotArea>
    </format>
    <format dxfId="4398">
      <pivotArea dataOnly="0" labelOnly="1" outline="0" fieldPosition="0">
        <references count="2">
          <reference field="1" count="1" selected="0">
            <x v="13"/>
          </reference>
          <reference field="4" count="1">
            <x v="5"/>
          </reference>
        </references>
      </pivotArea>
    </format>
    <format dxfId="4397">
      <pivotArea dataOnly="0" labelOnly="1" outline="0" fieldPosition="0">
        <references count="2">
          <reference field="1" count="1" selected="0">
            <x v="20"/>
          </reference>
          <reference field="4" count="1">
            <x v="4"/>
          </reference>
        </references>
      </pivotArea>
    </format>
    <format dxfId="4396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4395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394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93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92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91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90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9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8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7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6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5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4">
      <pivotArea dataOnly="0" labelOnly="1" outline="0" fieldPosition="0">
        <references count="2">
          <reference field="1" count="1" selected="0">
            <x v="13"/>
          </reference>
          <reference field="4" count="1">
            <x v="5"/>
          </reference>
        </references>
      </pivotArea>
    </format>
    <format dxfId="4383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2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1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80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79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78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77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76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75">
      <pivotArea outline="0" collapsedLevelsAreSubtotals="1" fieldPosition="0"/>
    </format>
    <format dxfId="4374">
      <pivotArea field="2" type="button" dataOnly="0" labelOnly="1" outline="0" axis="axisPage" fieldPosition="0"/>
    </format>
    <format dxfId="4373">
      <pivotArea field="2" type="button" dataOnly="0" labelOnly="1" outline="0" axis="axisPage" fieldPosition="0"/>
    </format>
    <format dxfId="4372">
      <pivotArea field="2" type="button" dataOnly="0" labelOnly="1" outline="0" axis="axisPage" fieldPosition="0"/>
    </format>
    <format dxfId="4371">
      <pivotArea dataOnly="0" labelOnly="1" outline="0" fieldPosition="0">
        <references count="1">
          <reference field="2" count="0"/>
        </references>
      </pivotArea>
    </format>
    <format dxfId="4370">
      <pivotArea field="1" type="button" dataOnly="0" labelOnly="1" outline="0" axis="axisRow" fieldPosition="0"/>
    </format>
    <format dxfId="4369">
      <pivotArea field="4" type="button" dataOnly="0" labelOnly="1" outline="0" axis="axisRow" fieldPosition="1"/>
    </format>
    <format dxfId="4368">
      <pivotArea field="5" type="button" dataOnly="0" labelOnly="1" outline="0" axis="axisRow" fieldPosition="2"/>
    </format>
    <format dxfId="4367">
      <pivotArea dataOnly="0" labelOnly="1" outline="0" axis="axisValues" fieldPosition="0"/>
    </format>
    <format dxfId="4366">
      <pivotArea outline="0" collapsedLevelsAreSubtotals="1" fieldPosition="0"/>
    </format>
    <format dxfId="4365">
      <pivotArea dataOnly="0" labelOnly="1" outline="0" axis="axisValues" fieldPosition="0"/>
    </format>
    <format dxfId="4364">
      <pivotArea field="6" type="button" dataOnly="0" labelOnly="1" outline="0" axis="axisRow" fieldPosition="3"/>
    </format>
    <format dxfId="4363">
      <pivotArea outline="0" collapsedLevelsAreSubtotals="1" fieldPosition="0"/>
    </format>
    <format dxfId="4362">
      <pivotArea dataOnly="0" labelOnly="1" outline="0" axis="axisValues" fieldPosition="0"/>
    </format>
    <format dxfId="4361">
      <pivotArea outline="0" collapsedLevelsAreSubtotals="1" fieldPosition="0"/>
    </format>
    <format dxfId="4360">
      <pivotArea dataOnly="0" labelOnly="1" outline="0" axis="axisValues" fieldPosition="0"/>
    </format>
    <format dxfId="4359">
      <pivotArea outline="0" collapsedLevelsAreSubtotals="1" fieldPosition="0"/>
    </format>
    <format dxfId="4358">
      <pivotArea dataOnly="0" labelOnly="1" outline="0" axis="axisValues" fieldPosition="0"/>
    </format>
    <format dxfId="4357">
      <pivotArea field="1" type="button" dataOnly="0" labelOnly="1" outline="0" axis="axisRow" fieldPosition="0"/>
    </format>
    <format dxfId="4356">
      <pivotArea field="4" type="button" dataOnly="0" labelOnly="1" outline="0" axis="axisRow" fieldPosition="1"/>
    </format>
    <format dxfId="4355">
      <pivotArea field="5" type="button" dataOnly="0" labelOnly="1" outline="0" axis="axisRow" fieldPosition="2"/>
    </format>
    <format dxfId="4354">
      <pivotArea field="6" type="button" dataOnly="0" labelOnly="1" outline="0" axis="axisRow" fieldPosition="3"/>
    </format>
    <format dxfId="4353">
      <pivotArea field="2" type="button" dataOnly="0" labelOnly="1" outline="0" axis="axisPage" fieldPosition="0"/>
    </format>
    <format dxfId="4352">
      <pivotArea dataOnly="0" labelOnly="1" outline="0" fieldPosition="0">
        <references count="1">
          <reference field="2" count="0"/>
        </references>
      </pivotArea>
    </format>
    <format dxfId="4351">
      <pivotArea outline="0" collapsedLevelsAreSubtotals="1" fieldPosition="0"/>
    </format>
    <format dxfId="4350">
      <pivotArea dataOnly="0" labelOnly="1" outline="0" fieldPosition="0">
        <references count="2">
          <reference field="1" count="1" selected="0">
            <x v="5"/>
          </reference>
          <reference field="4" count="1">
            <x v="5"/>
          </reference>
        </references>
      </pivotArea>
    </format>
    <format dxfId="4349">
      <pivotArea dataOnly="0" labelOnly="1" outline="0" fieldPosition="0">
        <references count="2">
          <reference field="1" count="1" selected="0">
            <x v="20"/>
          </reference>
          <reference field="4" count="1">
            <x v="4"/>
          </reference>
        </references>
      </pivotArea>
    </format>
    <format dxfId="4348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4347">
      <pivotArea dataOnly="0" labelOnly="1" outline="0" fieldPosition="0">
        <references count="2">
          <reference field="1" count="1" selected="0">
            <x v="6"/>
          </reference>
          <reference field="4" count="1">
            <x v="0"/>
          </reference>
        </references>
      </pivotArea>
    </format>
    <format dxfId="4346">
      <pivotArea dataOnly="0" labelOnly="1" outline="0" fieldPosition="0">
        <references count="2">
          <reference field="1" count="1" selected="0">
            <x v="18"/>
          </reference>
          <reference field="4" count="1">
            <x v="8"/>
          </reference>
        </references>
      </pivotArea>
    </format>
    <format dxfId="4345">
      <pivotArea dataOnly="0" labelOnly="1" outline="0" fieldPosition="0">
        <references count="2">
          <reference field="1" count="1" selected="0">
            <x v="9"/>
          </reference>
          <reference field="4" count="1">
            <x v="4"/>
          </reference>
        </references>
      </pivotArea>
    </format>
    <format dxfId="4344">
      <pivotArea dataOnly="0" labelOnly="1" outline="0" fieldPosition="0">
        <references count="2">
          <reference field="1" count="1" selected="0">
            <x v="17"/>
          </reference>
          <reference field="4" count="1">
            <x v="11"/>
          </reference>
        </references>
      </pivotArea>
    </format>
    <format dxfId="4343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42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41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340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4339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4"/>
          </reference>
          <reference field="5" count="1">
            <x v="11"/>
          </reference>
        </references>
      </pivotArea>
    </format>
    <format dxfId="4338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4277">
      <pivotArea outline="0" collapsedLevelsAreSubtotals="1" fieldPosition="0"/>
    </format>
    <format dxfId="4276">
      <pivotArea dataOnly="0" labelOnly="1" outline="0" axis="axisValues" fieldPosition="0"/>
    </format>
    <format dxfId="1939">
      <pivotArea dataOnly="0" labelOnly="1" outline="0" fieldPosition="0">
        <references count="2">
          <reference field="1" count="1" selected="0">
            <x v="24"/>
          </reference>
          <reference field="4" count="1">
            <x v="20"/>
          </reference>
        </references>
      </pivotArea>
    </format>
    <format dxfId="1937">
      <pivotArea dataOnly="0" labelOnly="1" outline="0" fieldPosition="0">
        <references count="2">
          <reference field="1" count="1" selected="0">
            <x v="13"/>
          </reference>
          <reference field="4" count="1">
            <x v="31"/>
          </reference>
        </references>
      </pivotArea>
    </format>
    <format dxfId="1935">
      <pivotArea dataOnly="0" labelOnly="1" outline="0" fieldPosition="0">
        <references count="2">
          <reference field="1" count="1" selected="0">
            <x v="34"/>
          </reference>
          <reference field="4" count="1">
            <x v="41"/>
          </reference>
        </references>
      </pivotArea>
    </format>
    <format dxfId="1932">
      <pivotArea dataOnly="0" labelOnly="1" outline="0" fieldPosition="0">
        <references count="2">
          <reference field="1" count="1" selected="0">
            <x v="6"/>
          </reference>
          <reference field="4" count="1">
            <x v="13"/>
          </reference>
        </references>
      </pivotArea>
    </format>
    <format dxfId="1930">
      <pivotArea dataOnly="0" labelOnly="1" outline="0" fieldPosition="0">
        <references count="2">
          <reference field="1" count="1" selected="0">
            <x v="27"/>
          </reference>
          <reference field="4" count="1">
            <x v="39"/>
          </reference>
        </references>
      </pivotArea>
    </format>
    <format dxfId="1928">
      <pivotArea dataOnly="0" labelOnly="1" outline="0" fieldPosition="0">
        <references count="2">
          <reference field="1" count="1" selected="0">
            <x v="18"/>
          </reference>
          <reference field="4" count="1">
            <x v="26"/>
          </reference>
        </references>
      </pivotArea>
    </format>
    <format dxfId="1926">
      <pivotArea dataOnly="0" labelOnly="1" outline="0" fieldPosition="0">
        <references count="2">
          <reference field="1" count="1" selected="0">
            <x v="17"/>
          </reference>
          <reference field="4" count="1">
            <x v="28"/>
          </reference>
        </references>
      </pivotArea>
    </format>
    <format dxfId="1924">
      <pivotArea dataOnly="0" labelOnly="1" outline="0" fieldPosition="0">
        <references count="2">
          <reference field="1" count="1" selected="0">
            <x v="23"/>
          </reference>
          <reference field="4" count="1">
            <x v="34"/>
          </reference>
        </references>
      </pivotArea>
    </format>
    <format dxfId="1922">
      <pivotArea dataOnly="0" labelOnly="1" outline="0" fieldPosition="0">
        <references count="2">
          <reference field="1" count="1" selected="0">
            <x v="30"/>
          </reference>
          <reference field="4" count="1">
            <x v="33"/>
          </reference>
        </references>
      </pivotArea>
    </format>
    <format dxfId="1920">
      <pivotArea dataOnly="0" labelOnly="1" outline="0" fieldPosition="0">
        <references count="2">
          <reference field="1" count="1" selected="0">
            <x v="22"/>
          </reference>
          <reference field="4" count="1">
            <x v="40"/>
          </reference>
        </references>
      </pivotArea>
    </format>
    <format dxfId="1918">
      <pivotArea dataOnly="0" labelOnly="1" outline="0" fieldPosition="0">
        <references count="2">
          <reference field="1" count="1" selected="0">
            <x v="20"/>
          </reference>
          <reference field="4" count="1">
            <x v="15"/>
          </reference>
        </references>
      </pivotArea>
    </format>
    <format dxfId="1916">
      <pivotArea dataOnly="0" labelOnly="1" outline="0" fieldPosition="0">
        <references count="2">
          <reference field="1" count="1" selected="0">
            <x v="15"/>
          </reference>
          <reference field="4" count="1">
            <x v="32"/>
          </reference>
        </references>
      </pivotArea>
    </format>
    <format dxfId="1914">
      <pivotArea dataOnly="0" labelOnly="1" outline="0" fieldPosition="0">
        <references count="2">
          <reference field="1" count="1" selected="0">
            <x v="16"/>
          </reference>
          <reference field="4" count="1">
            <x v="23"/>
          </reference>
        </references>
      </pivotArea>
    </format>
    <format dxfId="1912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20"/>
          </reference>
          <reference field="5" count="1">
            <x v="23"/>
          </reference>
        </references>
      </pivotArea>
    </format>
    <format dxfId="1910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31"/>
          </reference>
          <reference field="5" count="1">
            <x v="34"/>
          </reference>
        </references>
      </pivotArea>
    </format>
    <format dxfId="1908">
      <pivotArea dataOnly="0" labelOnly="1" outline="0" fieldPosition="0">
        <references count="3">
          <reference field="1" count="1" selected="0">
            <x v="34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1905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13"/>
          </reference>
          <reference field="5" count="1">
            <x v="14"/>
          </reference>
        </references>
      </pivotArea>
    </format>
    <format dxfId="1903">
      <pivotArea dataOnly="0" labelOnly="1" outline="0" fieldPosition="0">
        <references count="3">
          <reference field="1" count="1" selected="0">
            <x v="27"/>
          </reference>
          <reference field="4" count="1" selected="0">
            <x v="39"/>
          </reference>
          <reference field="5" count="1">
            <x v="40"/>
          </reference>
        </references>
      </pivotArea>
    </format>
    <format dxfId="1901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26"/>
          </reference>
          <reference field="5" count="1">
            <x v="29"/>
          </reference>
        </references>
      </pivotArea>
    </format>
    <format dxfId="1899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28"/>
          </reference>
          <reference field="5" count="1">
            <x v="31"/>
          </reference>
        </references>
      </pivotArea>
    </format>
    <format dxfId="1897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34"/>
          </reference>
          <reference field="5" count="1">
            <x v="33"/>
          </reference>
        </references>
      </pivotArea>
    </format>
    <format dxfId="1895">
      <pivotArea dataOnly="0" labelOnly="1" outline="0" fieldPosition="0">
        <references count="3">
          <reference field="1" count="1" selected="0">
            <x v="30"/>
          </reference>
          <reference field="4" count="1" selected="0">
            <x v="33"/>
          </reference>
          <reference field="5" count="1">
            <x v="36"/>
          </reference>
        </references>
      </pivotArea>
    </format>
    <format dxfId="1893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1891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1889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32"/>
          </reference>
          <reference field="5" count="1">
            <x v="35"/>
          </reference>
        </references>
      </pivotArea>
    </format>
    <format dxfId="1887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23"/>
          </reference>
          <reference field="5" count="1">
            <x v="26"/>
          </reference>
        </references>
      </pivotArea>
    </format>
    <format dxfId="1885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20"/>
          </reference>
          <reference field="5" count="1" selected="0">
            <x v="23"/>
          </reference>
          <reference field="6" count="1">
            <x v="22"/>
          </reference>
        </references>
      </pivotArea>
    </format>
    <format dxfId="1883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31"/>
          </reference>
          <reference field="5" count="1" selected="0">
            <x v="34"/>
          </reference>
          <reference field="6" count="1">
            <x v="33"/>
          </reference>
        </references>
      </pivotArea>
    </format>
    <format dxfId="1881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41"/>
          </reference>
          <reference field="5" count="1" selected="0">
            <x v="42"/>
          </reference>
          <reference field="6" count="1">
            <x v="43"/>
          </reference>
        </references>
      </pivotArea>
    </format>
    <format dxfId="1878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3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1876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39"/>
          </reference>
          <reference field="5" count="1" selected="0">
            <x v="40"/>
          </reference>
          <reference field="6" count="1">
            <x v="41"/>
          </reference>
        </references>
      </pivotArea>
    </format>
    <format dxfId="1874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26"/>
          </reference>
          <reference field="5" count="1" selected="0">
            <x v="29"/>
          </reference>
          <reference field="6" count="1">
            <x v="28"/>
          </reference>
        </references>
      </pivotArea>
    </format>
    <format dxfId="1872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8"/>
          </reference>
          <reference field="5" count="1" selected="0">
            <x v="31"/>
          </reference>
          <reference field="6" count="1">
            <x v="30"/>
          </reference>
        </references>
      </pivotArea>
    </format>
    <format dxfId="1870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34"/>
          </reference>
          <reference field="5" count="1" selected="0">
            <x v="33"/>
          </reference>
          <reference field="6" count="1">
            <x v="36"/>
          </reference>
        </references>
      </pivotArea>
    </format>
    <format dxfId="1868">
      <pivotArea dataOnly="0" labelOnly="1" outline="0" fieldPosition="0">
        <references count="4">
          <reference field="1" count="1" selected="0">
            <x v="30"/>
          </reference>
          <reference field="4" count="1" selected="0">
            <x v="33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1866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42"/>
          </reference>
        </references>
      </pivotArea>
    </format>
    <format dxfId="1864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1862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32"/>
          </reference>
          <reference field="5" count="1" selected="0">
            <x v="35"/>
          </reference>
          <reference field="6" count="1">
            <x v="34"/>
          </reference>
        </references>
      </pivotArea>
    </format>
    <format dxfId="1860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23"/>
          </reference>
          <reference field="5" count="1" selected="0">
            <x v="26"/>
          </reference>
          <reference field="6" count="1">
            <x v="25"/>
          </reference>
        </references>
      </pivotArea>
    </format>
    <format dxfId="1856">
      <pivotArea outline="0" collapsedLevelsAreSubtotals="1" fieldPosition="0">
        <references count="4">
          <reference field="1" count="1" selected="0">
            <x v="3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4"/>
          </reference>
        </references>
      </pivotArea>
    </format>
    <format dxfId="1855">
      <pivotArea dataOnly="0" labelOnly="1" outline="0" fieldPosition="0">
        <references count="1">
          <reference field="1" count="1">
            <x v="32"/>
          </reference>
        </references>
      </pivotArea>
    </format>
    <format dxfId="1854">
      <pivotArea dataOnly="0" labelOnly="1" outline="0" fieldPosition="0">
        <references count="2">
          <reference field="1" count="1" selected="0">
            <x v="32"/>
          </reference>
          <reference field="4" count="1">
            <x v="42"/>
          </reference>
        </references>
      </pivotArea>
    </format>
    <format dxfId="1852">
      <pivotArea dataOnly="0" labelOnly="1" outline="0" fieldPosition="0">
        <references count="1">
          <reference field="1" count="1">
            <x v="32"/>
          </reference>
        </references>
      </pivotArea>
    </format>
    <format dxfId="1613">
      <pivotArea outline="0" collapsedLevelsAreSubtotals="1" fieldPosition="0">
        <references count="4">
          <reference field="1" count="1" selected="0">
            <x v="3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4"/>
          </reference>
        </references>
      </pivotArea>
    </format>
    <format dxfId="742">
      <pivotArea dataOnly="0" labelOnly="1" outline="0" fieldPosition="0">
        <references count="1">
          <reference field="1" count="1">
            <x v="32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Kontingenčná tabuľka3" cacheId="267" applyNumberFormats="0" applyBorderFormats="0" applyFontFormats="0" applyPatternFormats="0" applyAlignmentFormats="0" applyWidthHeightFormats="1" dataCaption="Hodnoty" updatedVersion="5" minRefreshableVersion="3" showDrill="0" useAutoFormatting="1" rowGrandTotals="0" colGrandTotals="0" itemPrintTitles="1" createdVersion="4" indent="0" compact="0" compactData="0" multipleFieldFilters="0">
  <location ref="C7:G33" firstHeaderRow="1" firstDataRow="1" firstDataCol="4" rowPageCount="1" colPageCount="1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5">
        <item x="18"/>
        <item x="7"/>
        <item x="8"/>
        <item x="26"/>
        <item x="32"/>
        <item x="3"/>
        <item x="2"/>
        <item x="22"/>
        <item x="16"/>
        <item x="19"/>
        <item x="6"/>
        <item x="24"/>
        <item x="27"/>
        <item x="23"/>
        <item x="1"/>
        <item x="14"/>
        <item x="10"/>
        <item x="4"/>
        <item x="11"/>
        <item x="9"/>
        <item x="0"/>
        <item x="30"/>
        <item x="13"/>
        <item x="15"/>
        <item x="5"/>
        <item x="17"/>
        <item x="12"/>
        <item x="20"/>
        <item x="21"/>
        <item x="25"/>
        <item x="28"/>
        <item x="29"/>
        <item x="31"/>
        <item x="33"/>
        <item x="3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1"/>
        <item h="1"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m="1" x="46"/>
        <item x="4"/>
        <item m="1" x="43"/>
        <item m="1" x="40"/>
        <item m="1" x="42"/>
        <item n="   " x="12"/>
        <item m="1" x="44"/>
        <item m="1" x="47"/>
        <item m="1" x="39"/>
        <item m="1" x="37"/>
        <item m="1" x="41"/>
        <item m="1" x="45"/>
        <item m="1" x="38"/>
        <item x="0"/>
        <item x="1"/>
        <item x="2"/>
        <item x="3"/>
        <item x="5"/>
        <item x="6"/>
        <item x="7"/>
        <item x="8"/>
        <item x="9"/>
        <item x="10"/>
        <item x="11"/>
        <item x="13"/>
        <item x="14"/>
        <item x="15"/>
        <item x="16"/>
        <item x="18"/>
        <item x="20"/>
        <item x="21"/>
        <item x="22"/>
        <item x="23"/>
        <item x="27"/>
        <item x="25"/>
        <item x="26"/>
        <item x="28"/>
        <item x="24"/>
        <item x="17"/>
        <item x="19"/>
        <item x="33"/>
        <item x="35"/>
        <item x="30"/>
        <item x="34"/>
        <item x="36"/>
        <item x="32"/>
        <item x="29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m="1" x="37"/>
        <item m="1" x="39"/>
        <item m="1" x="38"/>
        <item m="1" x="40"/>
        <item m="1" x="43"/>
        <item n="   " x="13"/>
        <item m="1" x="36"/>
        <item m="1" x="47"/>
        <item m="1" x="44"/>
        <item m="1" x="35"/>
        <item m="1" x="42"/>
        <item m="1" x="45"/>
        <item m="1" x="41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9"/>
        <item x="21"/>
        <item x="22"/>
        <item x="23"/>
        <item x="24"/>
        <item x="26"/>
        <item x="25"/>
        <item x="27"/>
        <item x="18"/>
        <item x="20"/>
        <item x="31"/>
        <item x="33"/>
        <item x="28"/>
        <item x="32"/>
        <item x="34"/>
        <item x="3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4" outline="0" showAll="0" defaultSubtotal="0">
      <items count="49">
        <item m="1" x="35"/>
        <item m="1" x="36"/>
        <item m="1" x="38"/>
        <item m="1" x="37"/>
        <item m="1" x="40"/>
        <item m="1" x="43"/>
        <item m="1" x="39"/>
        <item m="1" x="45"/>
        <item m="1" x="48"/>
        <item x="1"/>
        <item m="1" x="44"/>
        <item m="1" x="42"/>
        <item m="1" x="46"/>
        <item m="1" x="41"/>
        <item m="1" x="47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9"/>
        <item x="20"/>
        <item x="21"/>
        <item x="22"/>
        <item x="26"/>
        <item x="24"/>
        <item x="25"/>
        <item x="27"/>
        <item x="23"/>
        <item x="16"/>
        <item x="18"/>
        <item x="31"/>
        <item x="33"/>
        <item x="28"/>
        <item x="32"/>
        <item x="34"/>
        <item x="3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4"/>
    <field x="5"/>
    <field x="6"/>
  </rowFields>
  <rowItems count="26">
    <i>
      <x v="17"/>
      <x v="17"/>
      <x v="19"/>
      <x v="9"/>
    </i>
    <i>
      <x v="18"/>
      <x v="17"/>
      <x v="19"/>
      <x v="9"/>
    </i>
    <i>
      <x v="4"/>
      <x v="5"/>
      <x v="5"/>
      <x v="9"/>
    </i>
    <i>
      <x v="14"/>
      <x v="14"/>
      <x v="15"/>
      <x v="9"/>
    </i>
    <i>
      <x v="23"/>
      <x v="14"/>
      <x v="15"/>
      <x v="9"/>
    </i>
    <i>
      <x v="3"/>
      <x v="17"/>
      <x v="19"/>
      <x v="9"/>
    </i>
    <i>
      <x v="1"/>
      <x v="19"/>
      <x v="22"/>
      <x v="21"/>
    </i>
    <i>
      <x v="12"/>
      <x v="35"/>
      <x v="37"/>
      <x v="37"/>
    </i>
    <i>
      <x v="31"/>
      <x v="36"/>
      <x v="38"/>
      <x v="38"/>
    </i>
    <i>
      <x v="19"/>
      <x v="21"/>
      <x v="24"/>
      <x v="23"/>
    </i>
    <i>
      <x v="28"/>
      <x v="29"/>
      <x v="32"/>
      <x v="31"/>
    </i>
    <i>
      <x v="21"/>
      <x v="46"/>
      <x v="20"/>
      <x v="19"/>
    </i>
    <i>
      <x v="24"/>
      <x v="1"/>
      <x v="20"/>
      <x v="19"/>
    </i>
    <i>
      <x v="25"/>
      <x v="27"/>
      <x v="30"/>
      <x v="29"/>
    </i>
    <i>
      <x v="5"/>
      <x v="16"/>
      <x v="17"/>
      <x v="17"/>
    </i>
    <i>
      <x v="32"/>
      <x v="45"/>
      <x v="46"/>
      <x v="47"/>
    </i>
    <i>
      <x v="10"/>
      <x v="18"/>
      <x v="21"/>
      <x v="20"/>
    </i>
    <i>
      <x v="20"/>
      <x v="1"/>
      <x v="18"/>
      <x v="18"/>
    </i>
    <i>
      <x/>
      <x v="38"/>
      <x v="39"/>
      <x v="40"/>
    </i>
    <i>
      <x v="33"/>
      <x v="43"/>
      <x v="44"/>
      <x v="45"/>
    </i>
    <i>
      <x v="16"/>
      <x v="22"/>
      <x v="25"/>
      <x v="24"/>
    </i>
    <i>
      <x v="11"/>
      <x v="44"/>
      <x v="45"/>
      <x v="46"/>
    </i>
    <i>
      <x v="29"/>
      <x v="37"/>
      <x v="39"/>
      <x v="39"/>
    </i>
    <i>
      <x v="7"/>
      <x v="30"/>
      <x v="33"/>
      <x v="32"/>
    </i>
    <i>
      <x v="22"/>
      <x v="24"/>
      <x v="27"/>
      <x v="26"/>
    </i>
    <i>
      <x v="15"/>
      <x v="25"/>
      <x v="28"/>
      <x v="27"/>
    </i>
  </rowItems>
  <colItems count="1">
    <i/>
  </colItems>
  <pageFields count="1">
    <pageField fld="2" hier="-1"/>
  </pageFields>
  <dataFields count="1">
    <dataField name="Súčet z Výsledný" fld="6" baseField="1" baseItem="1" numFmtId="2"/>
  </dataFields>
  <formats count="116">
    <format dxfId="4337">
      <pivotArea type="all" dataOnly="0" outline="0" fieldPosition="0"/>
    </format>
    <format dxfId="4336">
      <pivotArea field="1" type="button" dataOnly="0" labelOnly="1" outline="0" axis="axisRow" fieldPosition="0"/>
    </format>
    <format dxfId="4335">
      <pivotArea field="4" type="button" dataOnly="0" labelOnly="1" outline="0" axis="axisRow" fieldPosition="1"/>
    </format>
    <format dxfId="4334">
      <pivotArea field="5" type="button" dataOnly="0" labelOnly="1" outline="0" axis="axisRow" fieldPosition="2"/>
    </format>
    <format dxfId="4333">
      <pivotArea field="2" type="button" dataOnly="0" labelOnly="1" outline="0" axis="axisPage" fieldPosition="0"/>
    </format>
    <format dxfId="4332">
      <pivotArea field="6" type="button" dataOnly="0" labelOnly="1" outline="0" axis="axisRow" fieldPosition="3"/>
    </format>
    <format dxfId="4331">
      <pivotArea outline="0" fieldPosition="0">
        <references count="1">
          <reference field="4294967294" count="1">
            <x v="0"/>
          </reference>
        </references>
      </pivotArea>
    </format>
    <format dxfId="4330">
      <pivotArea type="all" dataOnly="0" outline="0" fieldPosition="0"/>
    </format>
    <format dxfId="4329">
      <pivotArea type="all" dataOnly="0" outline="0" fieldPosition="0"/>
    </format>
    <format dxfId="4328">
      <pivotArea field="1" type="button" dataOnly="0" labelOnly="1" outline="0" axis="axisRow" fieldPosition="0"/>
    </format>
    <format dxfId="4327">
      <pivotArea field="2" type="button" dataOnly="0" labelOnly="1" outline="0" axis="axisPage" fieldPosition="0"/>
    </format>
    <format dxfId="4326">
      <pivotArea field="2" type="button" dataOnly="0" labelOnly="1" outline="0" axis="axisPage" fieldPosition="0"/>
    </format>
    <format dxfId="4325">
      <pivotArea field="1" type="button" dataOnly="0" labelOnly="1" outline="0" axis="axisRow" fieldPosition="0"/>
    </format>
    <format dxfId="4324">
      <pivotArea field="2" type="button" dataOnly="0" labelOnly="1" outline="0" axis="axisPage" fieldPosition="0"/>
    </format>
    <format dxfId="4323">
      <pivotArea field="2" type="button" dataOnly="0" labelOnly="1" outline="0" axis="axisPage" fieldPosition="0"/>
    </format>
    <format dxfId="4322">
      <pivotArea dataOnly="0" labelOnly="1" outline="0" fieldPosition="0">
        <references count="1">
          <reference field="2" count="0"/>
        </references>
      </pivotArea>
    </format>
    <format dxfId="4321">
      <pivotArea dataOnly="0" labelOnly="1" outline="0" fieldPosition="0">
        <references count="1">
          <reference field="2" count="0"/>
        </references>
      </pivotArea>
    </format>
    <format dxfId="4320">
      <pivotArea field="4" type="button" dataOnly="0" labelOnly="1" outline="0" axis="axisRow" fieldPosition="1"/>
    </format>
    <format dxfId="4319">
      <pivotArea field="5" type="button" dataOnly="0" labelOnly="1" outline="0" axis="axisRow" fieldPosition="2"/>
    </format>
    <format dxfId="4318">
      <pivotArea field="4" type="button" dataOnly="0" labelOnly="1" outline="0" axis="axisRow" fieldPosition="1"/>
    </format>
    <format dxfId="4317">
      <pivotArea field="5" type="button" dataOnly="0" labelOnly="1" outline="0" axis="axisRow" fieldPosition="2"/>
    </format>
    <format dxfId="4316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4315">
      <pivotArea dataOnly="0" labelOnly="1" outline="0" fieldPosition="0">
        <references count="2">
          <reference field="1" count="1" selected="0">
            <x v="16"/>
          </reference>
          <reference field="4" count="1">
            <x v="5"/>
          </reference>
        </references>
      </pivotArea>
    </format>
    <format dxfId="4314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13">
      <pivotArea dataOnly="0" labelOnly="1" outline="0" fieldPosition="0">
        <references count="3">
          <reference field="1" count="1" selected="0">
            <x v="1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12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11">
      <pivotArea dataOnly="0" labelOnly="1" outline="0" fieldPosition="0">
        <references count="3">
          <reference field="1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10">
      <pivotArea dataOnly="0" labelOnly="1" outline="0" fieldPosition="0">
        <references count="3">
          <reference field="1" count="1" selected="0">
            <x v="21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9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8">
      <pivotArea dataOnly="0" labelOnly="1" outline="0" fieldPosition="0">
        <references count="3">
          <reference field="1" count="1" selected="0">
            <x v="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7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6">
      <pivotArea dataOnly="0" labelOnly="1" outline="0" fieldPosition="0">
        <references count="3">
          <reference field="1" count="1" selected="0">
            <x v="10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5">
      <pivotArea dataOnly="0" labelOnly="1" outline="0" fieldPosition="0">
        <references count="3">
          <reference field="1" count="1" selected="0">
            <x v="1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4">
      <pivotArea dataOnly="0" labelOnly="1" outline="0" fieldPosition="0">
        <references count="3">
          <reference field="1" count="1" selected="0">
            <x v="1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3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2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1">
      <pivotArea dataOnly="0" labelOnly="1" outline="0" fieldPosition="0">
        <references count="3">
          <reference field="1" count="1" selected="0">
            <x v="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300">
      <pivotArea dataOnly="0" labelOnly="1" outline="0" fieldPosition="0">
        <references count="3">
          <reference field="1" count="1" selected="0">
            <x v="2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299">
      <pivotArea dataOnly="0" labelOnly="1" outline="0" fieldPosition="0">
        <references count="3">
          <reference field="1" count="1" selected="0">
            <x v="0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298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297">
      <pivotArea field="2" type="button" dataOnly="0" labelOnly="1" outline="0" axis="axisPage" fieldPosition="0"/>
    </format>
    <format dxfId="4296">
      <pivotArea dataOnly="0" labelOnly="1" outline="0" fieldPosition="0">
        <references count="1">
          <reference field="2" count="0"/>
        </references>
      </pivotArea>
    </format>
    <format dxfId="4295">
      <pivotArea field="1" type="button" dataOnly="0" labelOnly="1" outline="0" axis="axisRow" fieldPosition="0"/>
    </format>
    <format dxfId="4294">
      <pivotArea field="4" type="button" dataOnly="0" labelOnly="1" outline="0" axis="axisRow" fieldPosition="1"/>
    </format>
    <format dxfId="4293">
      <pivotArea field="5" type="button" dataOnly="0" labelOnly="1" outline="0" axis="axisRow" fieldPosition="2"/>
    </format>
    <format dxfId="4292">
      <pivotArea dataOnly="0" labelOnly="1" outline="0" axis="axisValues" fieldPosition="0"/>
    </format>
    <format dxfId="4291">
      <pivotArea outline="0" collapsedLevelsAreSubtotals="1" fieldPosition="0"/>
    </format>
    <format dxfId="4290">
      <pivotArea field="6" type="button" dataOnly="0" labelOnly="1" outline="0" axis="axisRow" fieldPosition="3"/>
    </format>
    <format dxfId="4289">
      <pivotArea dataOnly="0" labelOnly="1" outline="0" fieldPosition="0">
        <references count="2">
          <reference field="1" count="1" selected="0">
            <x v="17"/>
          </reference>
          <reference field="4" count="1">
            <x v="6"/>
          </reference>
        </references>
      </pivotArea>
    </format>
    <format dxfId="4288">
      <pivotArea dataOnly="0" labelOnly="1" outline="0" fieldPosition="0">
        <references count="2">
          <reference field="1" count="1" selected="0">
            <x v="24"/>
          </reference>
          <reference field="4" count="1">
            <x v="7"/>
          </reference>
        </references>
      </pivotArea>
    </format>
    <format dxfId="4287">
      <pivotArea dataOnly="0" labelOnly="1" outline="0" fieldPosition="0">
        <references count="2">
          <reference field="1" count="1" selected="0">
            <x v="14"/>
          </reference>
          <reference field="4" count="1">
            <x v="1"/>
          </reference>
        </references>
      </pivotArea>
    </format>
    <format dxfId="4286">
      <pivotArea dataOnly="0" labelOnly="1" outline="0" fieldPosition="0">
        <references count="2">
          <reference field="1" count="1" selected="0">
            <x v="20"/>
          </reference>
          <reference field="4" count="1">
            <x v="3"/>
          </reference>
        </references>
      </pivotArea>
    </format>
    <format dxfId="4285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4284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4283">
      <pivotArea dataOnly="0" labelOnly="1" outline="0" fieldPosition="0">
        <references count="3">
          <reference field="1" count="1" selected="0">
            <x v="14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4282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4281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4280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8"/>
          </reference>
        </references>
      </pivotArea>
    </format>
    <format dxfId="4279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4278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3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1849">
      <pivotArea dataOnly="0" labelOnly="1" outline="0" fieldPosition="0">
        <references count="1">
          <reference field="1" count="1">
            <x v="19"/>
          </reference>
        </references>
      </pivotArea>
    </format>
    <format dxfId="1095">
      <pivotArea dataOnly="0" labelOnly="1" outline="0" fieldPosition="0">
        <references count="2">
          <reference field="1" count="1" selected="0">
            <x v="1"/>
          </reference>
          <reference field="4" count="1">
            <x v="19"/>
          </reference>
        </references>
      </pivotArea>
    </format>
    <format dxfId="1093">
      <pivotArea dataOnly="0" labelOnly="1" outline="0" fieldPosition="0">
        <references count="2">
          <reference field="1" count="1" selected="0">
            <x v="12"/>
          </reference>
          <reference field="4" count="1">
            <x v="35"/>
          </reference>
        </references>
      </pivotArea>
    </format>
    <format dxfId="1091">
      <pivotArea dataOnly="0" labelOnly="1" outline="0" fieldPosition="0">
        <references count="2">
          <reference field="1" count="1" selected="0">
            <x v="31"/>
          </reference>
          <reference field="4" count="1">
            <x v="36"/>
          </reference>
        </references>
      </pivotArea>
    </format>
    <format dxfId="1089">
      <pivotArea dataOnly="0" labelOnly="1" outline="0" fieldPosition="0">
        <references count="2">
          <reference field="1" count="1" selected="0">
            <x v="19"/>
          </reference>
          <reference field="4" count="1">
            <x v="21"/>
          </reference>
        </references>
      </pivotArea>
    </format>
    <format dxfId="1087">
      <pivotArea dataOnly="0" labelOnly="1" outline="0" fieldPosition="0">
        <references count="2">
          <reference field="1" count="1" selected="0">
            <x v="28"/>
          </reference>
          <reference field="4" count="1">
            <x v="29"/>
          </reference>
        </references>
      </pivotArea>
    </format>
    <format dxfId="1085">
      <pivotArea dataOnly="0" labelOnly="1" outline="0" fieldPosition="0">
        <references count="2">
          <reference field="1" count="1" selected="0">
            <x v="24"/>
          </reference>
          <reference field="4" count="1">
            <x v="1"/>
          </reference>
        </references>
      </pivotArea>
    </format>
    <format dxfId="1083">
      <pivotArea dataOnly="0" labelOnly="1" outline="0" fieldPosition="0">
        <references count="2">
          <reference field="1" count="1" selected="0">
            <x v="25"/>
          </reference>
          <reference field="4" count="1">
            <x v="27"/>
          </reference>
        </references>
      </pivotArea>
    </format>
    <format dxfId="1081">
      <pivotArea dataOnly="0" labelOnly="1" outline="0" fieldPosition="0">
        <references count="2">
          <reference field="1" count="1" selected="0">
            <x v="5"/>
          </reference>
          <reference field="4" count="1">
            <x v="16"/>
          </reference>
        </references>
      </pivotArea>
    </format>
    <format dxfId="1079">
      <pivotArea dataOnly="0" labelOnly="1" outline="0" fieldPosition="0">
        <references count="2">
          <reference field="1" count="1" selected="0">
            <x v="10"/>
          </reference>
          <reference field="4" count="1">
            <x v="18"/>
          </reference>
        </references>
      </pivotArea>
    </format>
    <format dxfId="1077">
      <pivotArea dataOnly="0" labelOnly="1" outline="0" fieldPosition="0">
        <references count="2">
          <reference field="1" count="1" selected="0">
            <x v="20"/>
          </reference>
          <reference field="4" count="1">
            <x v="1"/>
          </reference>
        </references>
      </pivotArea>
    </format>
    <format dxfId="1075">
      <pivotArea dataOnly="0" labelOnly="1" outline="0" fieldPosition="0">
        <references count="2">
          <reference field="1" count="1" selected="0">
            <x v="0"/>
          </reference>
          <reference field="4" count="1">
            <x v="38"/>
          </reference>
        </references>
      </pivotArea>
    </format>
    <format dxfId="1073">
      <pivotArea dataOnly="0" labelOnly="1" outline="0" fieldPosition="0">
        <references count="2">
          <reference field="1" count="1" selected="0">
            <x v="33"/>
          </reference>
          <reference field="4" count="1">
            <x v="43"/>
          </reference>
        </references>
      </pivotArea>
    </format>
    <format dxfId="1071">
      <pivotArea dataOnly="0" labelOnly="1" outline="0" fieldPosition="0">
        <references count="2">
          <reference field="1" count="1" selected="0">
            <x v="16"/>
          </reference>
          <reference field="4" count="1">
            <x v="22"/>
          </reference>
        </references>
      </pivotArea>
    </format>
    <format dxfId="1069">
      <pivotArea dataOnly="0" labelOnly="1" outline="0" fieldPosition="0">
        <references count="2">
          <reference field="1" count="1" selected="0">
            <x v="11"/>
          </reference>
          <reference field="4" count="1">
            <x v="44"/>
          </reference>
        </references>
      </pivotArea>
    </format>
    <format dxfId="1067">
      <pivotArea dataOnly="0" labelOnly="1" outline="0" fieldPosition="0">
        <references count="2">
          <reference field="1" count="1" selected="0">
            <x v="29"/>
          </reference>
          <reference field="4" count="1">
            <x v="37"/>
          </reference>
        </references>
      </pivotArea>
    </format>
    <format dxfId="1065">
      <pivotArea dataOnly="0" labelOnly="1" outline="0" fieldPosition="0">
        <references count="2">
          <reference field="1" count="1" selected="0">
            <x v="7"/>
          </reference>
          <reference field="4" count="1">
            <x v="30"/>
          </reference>
        </references>
      </pivotArea>
    </format>
    <format dxfId="1063">
      <pivotArea dataOnly="0" labelOnly="1" outline="0" fieldPosition="0">
        <references count="2">
          <reference field="1" count="1" selected="0">
            <x v="22"/>
          </reference>
          <reference field="4" count="1">
            <x v="24"/>
          </reference>
        </references>
      </pivotArea>
    </format>
    <format dxfId="1061">
      <pivotArea dataOnly="0" labelOnly="1" outline="0" fieldPosition="0">
        <references count="2">
          <reference field="1" count="1" selected="0">
            <x v="15"/>
          </reference>
          <reference field="4" count="1">
            <x v="25"/>
          </reference>
        </references>
      </pivotArea>
    </format>
    <format dxfId="1059">
      <pivotArea dataOnly="0" labelOnly="1" outline="0" fieldPosition="0">
        <references count="3">
          <reference field="1" count="1" selected="0">
            <x v="1"/>
          </reference>
          <reference field="4" count="1" selected="0">
            <x v="19"/>
          </reference>
          <reference field="5" count="1">
            <x v="22"/>
          </reference>
        </references>
      </pivotArea>
    </format>
    <format dxfId="1057">
      <pivotArea dataOnly="0" labelOnly="1" outline="0" fieldPosition="0">
        <references count="3">
          <reference field="1" count="1" selected="0">
            <x v="12"/>
          </reference>
          <reference field="4" count="1" selected="0">
            <x v="35"/>
          </reference>
          <reference field="5" count="1">
            <x v="37"/>
          </reference>
        </references>
      </pivotArea>
    </format>
    <format dxfId="1055">
      <pivotArea dataOnly="0" labelOnly="1" outline="0" fieldPosition="0">
        <references count="3">
          <reference field="1" count="1" selected="0">
            <x v="31"/>
          </reference>
          <reference field="4" count="1" selected="0">
            <x v="36"/>
          </reference>
          <reference field="5" count="1">
            <x v="38"/>
          </reference>
        </references>
      </pivotArea>
    </format>
    <format dxfId="1053">
      <pivotArea dataOnly="0" labelOnly="1" outline="0" fieldPosition="0">
        <references count="3">
          <reference field="1" count="1" selected="0">
            <x v="19"/>
          </reference>
          <reference field="4" count="1" selected="0">
            <x v="21"/>
          </reference>
          <reference field="5" count="1">
            <x v="24"/>
          </reference>
        </references>
      </pivotArea>
    </format>
    <format dxfId="1051">
      <pivotArea dataOnly="0" labelOnly="1" outline="0" fieldPosition="0">
        <references count="3">
          <reference field="1" count="1" selected="0">
            <x v="28"/>
          </reference>
          <reference field="4" count="1" selected="0">
            <x v="29"/>
          </reference>
          <reference field="5" count="1">
            <x v="32"/>
          </reference>
        </references>
      </pivotArea>
    </format>
    <format dxfId="1049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1"/>
          </reference>
          <reference field="5" count="1">
            <x v="20"/>
          </reference>
        </references>
      </pivotArea>
    </format>
    <format dxfId="1047">
      <pivotArea dataOnly="0" labelOnly="1" outline="0" fieldPosition="0">
        <references count="3">
          <reference field="1" count="1" selected="0">
            <x v="25"/>
          </reference>
          <reference field="4" count="1" selected="0">
            <x v="27"/>
          </reference>
          <reference field="5" count="1">
            <x v="30"/>
          </reference>
        </references>
      </pivotArea>
    </format>
    <format dxfId="1045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1043">
      <pivotArea dataOnly="0" labelOnly="1" outline="0" fieldPosition="0">
        <references count="3">
          <reference field="1" count="1" selected="0">
            <x v="10"/>
          </reference>
          <reference field="4" count="1" selected="0">
            <x v="18"/>
          </reference>
          <reference field="5" count="1">
            <x v="21"/>
          </reference>
        </references>
      </pivotArea>
    </format>
    <format dxfId="1041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1"/>
          </reference>
          <reference field="5" count="1">
            <x v="18"/>
          </reference>
        </references>
      </pivotArea>
    </format>
    <format dxfId="1039">
      <pivotArea dataOnly="0" labelOnly="1" outline="0" fieldPosition="0">
        <references count="3">
          <reference field="1" count="1" selected="0">
            <x v="0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1037">
      <pivotArea dataOnly="0" labelOnly="1" outline="0" fieldPosition="0">
        <references count="3">
          <reference field="1" count="1" selected="0">
            <x v="33"/>
          </reference>
          <reference field="4" count="1" selected="0">
            <x v="43"/>
          </reference>
          <reference field="5" count="1">
            <x v="44"/>
          </reference>
        </references>
      </pivotArea>
    </format>
    <format dxfId="1035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1033">
      <pivotArea dataOnly="0" labelOnly="1" outline="0" fieldPosition="0">
        <references count="3">
          <reference field="1" count="1" selected="0">
            <x v="11"/>
          </reference>
          <reference field="4" count="1" selected="0">
            <x v="44"/>
          </reference>
          <reference field="5" count="1">
            <x v="45"/>
          </reference>
        </references>
      </pivotArea>
    </format>
    <format dxfId="1031">
      <pivotArea dataOnly="0" labelOnly="1" outline="0" fieldPosition="0">
        <references count="3">
          <reference field="1" count="1" selected="0">
            <x v="29"/>
          </reference>
          <reference field="4" count="1" selected="0">
            <x v="37"/>
          </reference>
          <reference field="5" count="1">
            <x v="39"/>
          </reference>
        </references>
      </pivotArea>
    </format>
    <format dxfId="1029">
      <pivotArea dataOnly="0" labelOnly="1" outline="0" fieldPosition="0">
        <references count="3">
          <reference field="1" count="1" selected="0">
            <x v="7"/>
          </reference>
          <reference field="4" count="1" selected="0">
            <x v="30"/>
          </reference>
          <reference field="5" count="1">
            <x v="33"/>
          </reference>
        </references>
      </pivotArea>
    </format>
    <format dxfId="1027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24"/>
          </reference>
          <reference field="5" count="1">
            <x v="27"/>
          </reference>
        </references>
      </pivotArea>
    </format>
    <format dxfId="1025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25"/>
          </reference>
          <reference field="5" count="1">
            <x v="28"/>
          </reference>
        </references>
      </pivotArea>
    </format>
    <format dxfId="1023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9"/>
          </reference>
          <reference field="5" count="1" selected="0">
            <x v="22"/>
          </reference>
          <reference field="6" count="1">
            <x v="21"/>
          </reference>
        </references>
      </pivotArea>
    </format>
    <format dxfId="1021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35"/>
          </reference>
          <reference field="5" count="1" selected="0">
            <x v="37"/>
          </reference>
          <reference field="6" count="1">
            <x v="37"/>
          </reference>
        </references>
      </pivotArea>
    </format>
    <format dxfId="1019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36"/>
          </reference>
          <reference field="5" count="1" selected="0">
            <x v="38"/>
          </reference>
          <reference field="6" count="1">
            <x v="38"/>
          </reference>
        </references>
      </pivotArea>
    </format>
    <format dxfId="1017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21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1015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29"/>
          </reference>
          <reference field="5" count="1" selected="0">
            <x v="32"/>
          </reference>
          <reference field="6" count="1">
            <x v="31"/>
          </reference>
        </references>
      </pivotArea>
    </format>
    <format dxfId="1013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1"/>
          </reference>
          <reference field="5" count="1" selected="0">
            <x v="20"/>
          </reference>
          <reference field="6" count="1">
            <x v="19"/>
          </reference>
        </references>
      </pivotArea>
    </format>
    <format dxfId="1011">
      <pivotArea dataOnly="0" labelOnly="1" outline="0" fieldPosition="0">
        <references count="4">
          <reference field="1" count="1" selected="0">
            <x v="25"/>
          </reference>
          <reference field="4" count="1" selected="0">
            <x v="27"/>
          </reference>
          <reference field="5" count="1" selected="0">
            <x v="30"/>
          </reference>
          <reference field="6" count="1">
            <x v="29"/>
          </reference>
        </references>
      </pivotArea>
    </format>
    <format dxfId="1009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1007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18"/>
          </reference>
          <reference field="5" count="1" selected="0">
            <x v="21"/>
          </reference>
          <reference field="6" count="1">
            <x v="20"/>
          </reference>
        </references>
      </pivotArea>
    </format>
    <format dxfId="1005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1003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40"/>
          </reference>
        </references>
      </pivotArea>
    </format>
    <format dxfId="1001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43"/>
          </reference>
          <reference field="5" count="1" selected="0">
            <x v="44"/>
          </reference>
          <reference field="6" count="1">
            <x v="45"/>
          </reference>
        </references>
      </pivotArea>
    </format>
    <format dxfId="999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24"/>
          </reference>
        </references>
      </pivotArea>
    </format>
    <format dxfId="997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44"/>
          </reference>
          <reference field="5" count="1" selected="0">
            <x v="45"/>
          </reference>
          <reference field="6" count="1">
            <x v="46"/>
          </reference>
        </references>
      </pivotArea>
    </format>
    <format dxfId="995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7"/>
          </reference>
          <reference field="5" count="1" selected="0">
            <x v="39"/>
          </reference>
          <reference field="6" count="1">
            <x v="39"/>
          </reference>
        </references>
      </pivotArea>
    </format>
    <format dxfId="993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30"/>
          </reference>
          <reference field="5" count="1" selected="0">
            <x v="33"/>
          </reference>
          <reference field="6" count="1">
            <x v="32"/>
          </reference>
        </references>
      </pivotArea>
    </format>
    <format dxfId="991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24"/>
          </reference>
          <reference field="5" count="1" selected="0">
            <x v="27"/>
          </reference>
          <reference field="6" count="1">
            <x v="26"/>
          </reference>
        </references>
      </pivotArea>
    </format>
    <format dxfId="989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25"/>
          </reference>
          <reference field="5" count="1" selected="0">
            <x v="28"/>
          </reference>
          <reference field="6" count="1">
            <x v="27"/>
          </reference>
        </references>
      </pivotArea>
    </format>
    <format dxfId="741">
      <pivotArea dataOnly="0" labelOnly="1" outline="0" fieldPosition="0">
        <references count="1">
          <reference field="1" count="1">
            <x v="19"/>
          </reference>
        </references>
      </pivotArea>
    </format>
  </formats>
  <pivotTableStyleInfo name="PivotStyleMedium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9"/>
  <sheetViews>
    <sheetView showGridLines="0" view="pageBreakPreview" topLeftCell="A37" zoomScaleNormal="100" zoomScaleSheetLayoutView="100" workbookViewId="0">
      <selection activeCell="B55" sqref="B55"/>
    </sheetView>
  </sheetViews>
  <sheetFormatPr defaultRowHeight="15" outlineLevelRow="1" x14ac:dyDescent="0.25"/>
  <cols>
    <col min="1" max="1" width="6.85546875" style="58" customWidth="1"/>
    <col min="2" max="2" width="37.7109375" customWidth="1"/>
    <col min="4" max="4" width="12.28515625" customWidth="1"/>
    <col min="5" max="6" width="9.140625" style="3"/>
    <col min="7" max="7" width="19" style="35" customWidth="1"/>
  </cols>
  <sheetData>
    <row r="1" spans="1:12" ht="56.25" customHeight="1" x14ac:dyDescent="0.65">
      <c r="A1" s="45" t="s">
        <v>30</v>
      </c>
      <c r="B1" s="46"/>
      <c r="C1" s="46"/>
      <c r="D1" s="46"/>
      <c r="E1" s="46"/>
      <c r="F1" s="46"/>
      <c r="G1" s="46"/>
      <c r="H1" s="47"/>
    </row>
    <row r="2" spans="1:12" s="13" customFormat="1" ht="19.5" customHeight="1" x14ac:dyDescent="0.65">
      <c r="A2" s="10"/>
      <c r="B2" s="11"/>
      <c r="C2" s="11"/>
      <c r="D2" s="11"/>
      <c r="E2" s="11"/>
      <c r="F2" s="11"/>
      <c r="G2" s="31"/>
      <c r="H2" s="12"/>
    </row>
    <row r="3" spans="1:12" s="13" customFormat="1" ht="19.5" hidden="1" customHeight="1" outlineLevel="1" x14ac:dyDescent="0.65">
      <c r="A3" s="10"/>
      <c r="B3" s="11"/>
      <c r="C3" s="11"/>
      <c r="D3" s="15" t="s">
        <v>41</v>
      </c>
      <c r="E3" s="11"/>
      <c r="F3" s="11"/>
      <c r="G3" s="32" t="s">
        <v>43</v>
      </c>
      <c r="H3" s="15" t="s">
        <v>41</v>
      </c>
    </row>
    <row r="4" spans="1:12" s="13" customFormat="1" ht="19.5" hidden="1" customHeight="1" outlineLevel="1" x14ac:dyDescent="0.65">
      <c r="A4" s="10"/>
      <c r="B4" s="11"/>
      <c r="C4" s="11"/>
      <c r="D4" s="15" t="s">
        <v>42</v>
      </c>
      <c r="E4" s="11"/>
      <c r="F4" s="11"/>
      <c r="G4" s="31"/>
      <c r="H4" s="15" t="s">
        <v>42</v>
      </c>
    </row>
    <row r="5" spans="1:12" s="13" customFormat="1" ht="19.5" hidden="1" customHeight="1" outlineLevel="1" collapsed="1" x14ac:dyDescent="0.65">
      <c r="A5" s="10"/>
      <c r="B5" s="11"/>
      <c r="C5" s="11"/>
      <c r="D5" s="15" t="s">
        <v>50</v>
      </c>
      <c r="E5" s="15" t="s">
        <v>50</v>
      </c>
      <c r="F5" s="15" t="s">
        <v>50</v>
      </c>
      <c r="G5" s="32" t="s">
        <v>51</v>
      </c>
      <c r="H5" s="15" t="s">
        <v>50</v>
      </c>
    </row>
    <row r="6" spans="1:12" ht="37.5" customHeight="1" collapsed="1" x14ac:dyDescent="0.25">
      <c r="A6" s="14" t="s">
        <v>15</v>
      </c>
      <c r="B6" s="14" t="s">
        <v>14</v>
      </c>
      <c r="C6" s="14" t="s">
        <v>16</v>
      </c>
      <c r="D6" s="14" t="s">
        <v>20</v>
      </c>
      <c r="E6" s="14" t="s">
        <v>17</v>
      </c>
      <c r="F6" s="14" t="s">
        <v>18</v>
      </c>
      <c r="G6" s="14" t="s">
        <v>19</v>
      </c>
      <c r="H6" s="14" t="s">
        <v>21</v>
      </c>
      <c r="I6" s="63" t="s">
        <v>63</v>
      </c>
    </row>
    <row r="7" spans="1:12" ht="18.75" x14ac:dyDescent="0.3">
      <c r="A7" s="55">
        <v>1</v>
      </c>
      <c r="B7" s="9" t="s">
        <v>2</v>
      </c>
      <c r="C7" s="20" t="s">
        <v>0</v>
      </c>
      <c r="D7" s="16" t="s">
        <v>60</v>
      </c>
      <c r="E7" s="18">
        <v>16.57</v>
      </c>
      <c r="F7" s="18">
        <v>17.18</v>
      </c>
      <c r="G7" s="34">
        <f>IF(OR(F7="N",E7="N"),"-",IF(OR(F7="D",E7="D"),"-",IF(F7&gt;E7,F7,IF(AND(E7=0,F7=0),"-",E7))))</f>
        <v>17.18</v>
      </c>
      <c r="H7" s="16"/>
    </row>
    <row r="8" spans="1:12" ht="18.75" x14ac:dyDescent="0.3">
      <c r="A8" s="56">
        <v>2</v>
      </c>
      <c r="B8" s="5" t="s">
        <v>24</v>
      </c>
      <c r="C8" s="5" t="s">
        <v>1</v>
      </c>
      <c r="D8" s="8" t="s">
        <v>41</v>
      </c>
      <c r="E8" s="18" t="s">
        <v>45</v>
      </c>
      <c r="F8" s="18" t="s">
        <v>45</v>
      </c>
      <c r="G8" s="34" t="str">
        <f t="shared" ref="G8:G70" si="0">IF(OR(F8="N",E8="N"),"-",IF(OR(F8="D",E8="D"),"-",IF(F8&gt;E8,F8,IF(AND(E8=0,F8=0),"-",E8))))</f>
        <v>-</v>
      </c>
      <c r="H8" s="16"/>
    </row>
    <row r="9" spans="1:12" ht="18.75" x14ac:dyDescent="0.3">
      <c r="A9" s="55">
        <v>3</v>
      </c>
      <c r="B9" s="9" t="s">
        <v>31</v>
      </c>
      <c r="C9" s="4" t="s">
        <v>0</v>
      </c>
      <c r="D9" s="8" t="s">
        <v>41</v>
      </c>
      <c r="E9" s="18">
        <v>21.84</v>
      </c>
      <c r="F9" s="18">
        <v>16.96</v>
      </c>
      <c r="G9" s="34">
        <f t="shared" si="0"/>
        <v>21.84</v>
      </c>
      <c r="H9" s="16"/>
    </row>
    <row r="10" spans="1:12" ht="18.75" x14ac:dyDescent="0.3">
      <c r="A10" s="57">
        <v>4</v>
      </c>
      <c r="B10" s="7" t="s">
        <v>4</v>
      </c>
      <c r="C10" s="5" t="s">
        <v>1</v>
      </c>
      <c r="D10" s="8" t="s">
        <v>41</v>
      </c>
      <c r="E10" s="18">
        <v>14.4</v>
      </c>
      <c r="F10" s="18">
        <v>14.48</v>
      </c>
      <c r="G10" s="34">
        <f t="shared" si="0"/>
        <v>14.48</v>
      </c>
      <c r="H10" s="16"/>
    </row>
    <row r="11" spans="1:12" ht="18.75" x14ac:dyDescent="0.3">
      <c r="A11" s="56">
        <v>5</v>
      </c>
      <c r="B11" s="7" t="s">
        <v>2</v>
      </c>
      <c r="C11" s="5" t="s">
        <v>1</v>
      </c>
      <c r="D11" s="16" t="s">
        <v>60</v>
      </c>
      <c r="E11" s="18">
        <v>14</v>
      </c>
      <c r="F11" s="18">
        <v>14.69</v>
      </c>
      <c r="G11" s="34">
        <f t="shared" si="0"/>
        <v>14.69</v>
      </c>
      <c r="H11" s="16"/>
    </row>
    <row r="12" spans="1:12" ht="18.75" x14ac:dyDescent="0.3">
      <c r="A12" s="56">
        <v>6</v>
      </c>
      <c r="B12" s="7" t="s">
        <v>9</v>
      </c>
      <c r="C12" s="5" t="s">
        <v>1</v>
      </c>
      <c r="D12" s="8" t="s">
        <v>41</v>
      </c>
      <c r="E12" s="18" t="s">
        <v>44</v>
      </c>
      <c r="F12" s="18" t="s">
        <v>44</v>
      </c>
      <c r="G12" s="34" t="str">
        <f t="shared" si="0"/>
        <v>-</v>
      </c>
      <c r="H12" s="16" t="s">
        <v>41</v>
      </c>
    </row>
    <row r="13" spans="1:12" ht="18.75" x14ac:dyDescent="0.3">
      <c r="A13" s="57">
        <v>7</v>
      </c>
      <c r="B13" s="17" t="s">
        <v>5</v>
      </c>
      <c r="C13" s="6" t="s">
        <v>1</v>
      </c>
      <c r="D13" s="8" t="s">
        <v>41</v>
      </c>
      <c r="E13" s="18">
        <v>14</v>
      </c>
      <c r="F13" s="18">
        <v>14.35</v>
      </c>
      <c r="G13" s="34">
        <f t="shared" si="0"/>
        <v>14.35</v>
      </c>
      <c r="H13" s="16"/>
    </row>
    <row r="14" spans="1:12" ht="18.75" x14ac:dyDescent="0.3">
      <c r="A14" s="57">
        <v>8</v>
      </c>
      <c r="B14" s="17" t="s">
        <v>34</v>
      </c>
      <c r="C14" s="6" t="s">
        <v>1</v>
      </c>
      <c r="D14" s="8" t="s">
        <v>41</v>
      </c>
      <c r="E14" s="18">
        <v>14.65</v>
      </c>
      <c r="F14" s="18">
        <v>14.03</v>
      </c>
      <c r="G14" s="34">
        <f t="shared" si="0"/>
        <v>14.65</v>
      </c>
      <c r="H14" s="16"/>
      <c r="L14" s="33"/>
    </row>
    <row r="15" spans="1:12" ht="18.75" x14ac:dyDescent="0.3">
      <c r="A15" s="56">
        <v>9</v>
      </c>
      <c r="B15" s="7" t="s">
        <v>10</v>
      </c>
      <c r="C15" s="5" t="s">
        <v>1</v>
      </c>
      <c r="D15" s="8" t="s">
        <v>41</v>
      </c>
      <c r="E15" s="18">
        <v>13.67</v>
      </c>
      <c r="F15" s="18">
        <v>13.67</v>
      </c>
      <c r="G15" s="34">
        <f t="shared" si="0"/>
        <v>13.67</v>
      </c>
      <c r="H15" s="16" t="s">
        <v>41</v>
      </c>
    </row>
    <row r="16" spans="1:12" ht="18.75" x14ac:dyDescent="0.3">
      <c r="A16" s="55">
        <v>10</v>
      </c>
      <c r="B16" s="9" t="s">
        <v>11</v>
      </c>
      <c r="C16" s="4" t="s">
        <v>0</v>
      </c>
      <c r="D16" s="8" t="s">
        <v>41</v>
      </c>
      <c r="E16" s="18">
        <v>16.13</v>
      </c>
      <c r="F16" s="18">
        <v>16.37</v>
      </c>
      <c r="G16" s="34">
        <f t="shared" si="0"/>
        <v>16.37</v>
      </c>
      <c r="H16" s="16"/>
    </row>
    <row r="17" spans="1:14" ht="18.75" x14ac:dyDescent="0.3">
      <c r="A17" s="56">
        <v>11</v>
      </c>
      <c r="B17" s="7" t="s">
        <v>3</v>
      </c>
      <c r="C17" s="5" t="s">
        <v>1</v>
      </c>
      <c r="D17" s="8" t="s">
        <v>41</v>
      </c>
      <c r="E17" s="18">
        <v>14.11</v>
      </c>
      <c r="F17" s="18">
        <v>13.47</v>
      </c>
      <c r="G17" s="34">
        <f t="shared" si="0"/>
        <v>14.11</v>
      </c>
      <c r="H17" s="16"/>
    </row>
    <row r="18" spans="1:14" ht="18.75" x14ac:dyDescent="0.3">
      <c r="A18" s="55">
        <v>12</v>
      </c>
      <c r="B18" s="7" t="s">
        <v>32</v>
      </c>
      <c r="C18" s="5" t="s">
        <v>1</v>
      </c>
      <c r="D18" s="8" t="s">
        <v>41</v>
      </c>
      <c r="E18" s="18">
        <v>14.94</v>
      </c>
      <c r="F18" s="18">
        <v>15.59</v>
      </c>
      <c r="G18" s="34">
        <f t="shared" si="0"/>
        <v>15.59</v>
      </c>
      <c r="H18" s="16"/>
    </row>
    <row r="19" spans="1:14" ht="18.75" x14ac:dyDescent="0.3">
      <c r="A19" s="56">
        <v>13</v>
      </c>
      <c r="B19" s="9" t="s">
        <v>34</v>
      </c>
      <c r="C19" s="5" t="s">
        <v>0</v>
      </c>
      <c r="D19" s="8" t="s">
        <v>41</v>
      </c>
      <c r="E19" s="18">
        <v>37.08</v>
      </c>
      <c r="F19" s="18">
        <v>38.020000000000003</v>
      </c>
      <c r="G19" s="34">
        <f t="shared" si="0"/>
        <v>38.020000000000003</v>
      </c>
      <c r="H19" s="16"/>
    </row>
    <row r="20" spans="1:14" ht="18.75" x14ac:dyDescent="0.3">
      <c r="A20" s="55">
        <v>14</v>
      </c>
      <c r="B20" s="7" t="s">
        <v>7</v>
      </c>
      <c r="C20" s="5" t="s">
        <v>1</v>
      </c>
      <c r="D20" s="8" t="s">
        <v>41</v>
      </c>
      <c r="E20" s="18" t="s">
        <v>44</v>
      </c>
      <c r="F20" s="18" t="s">
        <v>44</v>
      </c>
      <c r="G20" s="34" t="str">
        <f t="shared" si="0"/>
        <v>-</v>
      </c>
      <c r="H20" s="16"/>
    </row>
    <row r="21" spans="1:14" ht="18.75" x14ac:dyDescent="0.3">
      <c r="A21" s="56">
        <v>15</v>
      </c>
      <c r="B21" s="7"/>
      <c r="C21" s="4"/>
      <c r="D21" s="8"/>
      <c r="E21" s="18"/>
      <c r="F21" s="18"/>
      <c r="G21" s="34" t="str">
        <f t="shared" si="0"/>
        <v>-</v>
      </c>
      <c r="H21" s="16"/>
    </row>
    <row r="22" spans="1:14" ht="18.75" x14ac:dyDescent="0.3">
      <c r="A22" s="55">
        <v>16</v>
      </c>
      <c r="B22" s="7" t="s">
        <v>8</v>
      </c>
      <c r="C22" s="5" t="s">
        <v>1</v>
      </c>
      <c r="D22" s="8" t="s">
        <v>41</v>
      </c>
      <c r="E22" s="18">
        <v>18.82</v>
      </c>
      <c r="F22" s="18">
        <v>19.02</v>
      </c>
      <c r="G22" s="34">
        <f t="shared" si="0"/>
        <v>19.02</v>
      </c>
      <c r="H22" s="16"/>
      <c r="M22" s="5"/>
      <c r="N22" s="5"/>
    </row>
    <row r="23" spans="1:14" ht="18.75" x14ac:dyDescent="0.3">
      <c r="A23" s="56">
        <v>17</v>
      </c>
      <c r="B23" s="17" t="s">
        <v>6</v>
      </c>
      <c r="C23" s="6" t="s">
        <v>1</v>
      </c>
      <c r="D23" s="8" t="s">
        <v>41</v>
      </c>
      <c r="E23" s="18">
        <v>23.76</v>
      </c>
      <c r="F23" s="18">
        <v>23.9</v>
      </c>
      <c r="G23" s="34">
        <f t="shared" si="0"/>
        <v>23.9</v>
      </c>
      <c r="H23" s="16" t="s">
        <v>41</v>
      </c>
    </row>
    <row r="24" spans="1:14" ht="18.75" x14ac:dyDescent="0.3">
      <c r="A24" s="55">
        <v>18</v>
      </c>
      <c r="B24" s="7" t="s">
        <v>37</v>
      </c>
      <c r="C24" s="5" t="s">
        <v>1</v>
      </c>
      <c r="D24" s="8" t="s">
        <v>41</v>
      </c>
      <c r="E24" s="18" t="s">
        <v>45</v>
      </c>
      <c r="F24" s="18" t="s">
        <v>45</v>
      </c>
      <c r="G24" s="34" t="str">
        <f t="shared" si="0"/>
        <v>-</v>
      </c>
      <c r="H24" s="16" t="s">
        <v>41</v>
      </c>
    </row>
    <row r="25" spans="1:14" ht="18.75" x14ac:dyDescent="0.3">
      <c r="A25" s="56">
        <v>19</v>
      </c>
      <c r="B25" s="9" t="s">
        <v>23</v>
      </c>
      <c r="C25" s="5" t="s">
        <v>0</v>
      </c>
      <c r="D25" s="8" t="s">
        <v>60</v>
      </c>
      <c r="E25" s="18">
        <v>18.059999999999999</v>
      </c>
      <c r="F25" s="18">
        <v>17.95</v>
      </c>
      <c r="G25" s="34">
        <f t="shared" si="0"/>
        <v>18.059999999999999</v>
      </c>
      <c r="H25" s="16" t="s">
        <v>41</v>
      </c>
    </row>
    <row r="26" spans="1:14" ht="18.75" x14ac:dyDescent="0.3">
      <c r="A26" s="55">
        <v>20</v>
      </c>
      <c r="B26" s="54" t="s">
        <v>33</v>
      </c>
      <c r="C26" s="54" t="s">
        <v>1</v>
      </c>
      <c r="D26" s="8" t="s">
        <v>41</v>
      </c>
      <c r="E26" s="18">
        <v>14.41</v>
      </c>
      <c r="F26" s="18">
        <v>13.84</v>
      </c>
      <c r="G26" s="34">
        <f t="shared" si="0"/>
        <v>14.41</v>
      </c>
      <c r="H26" s="16"/>
    </row>
    <row r="27" spans="1:14" ht="18.75" x14ac:dyDescent="0.3">
      <c r="A27" s="56">
        <v>21</v>
      </c>
      <c r="B27" s="6" t="s">
        <v>38</v>
      </c>
      <c r="C27" s="6" t="s">
        <v>1</v>
      </c>
      <c r="D27" s="8" t="s">
        <v>41</v>
      </c>
      <c r="E27" s="18">
        <v>15.19</v>
      </c>
      <c r="F27" s="18">
        <v>15.24</v>
      </c>
      <c r="G27" s="34">
        <f t="shared" si="0"/>
        <v>15.24</v>
      </c>
      <c r="H27" s="16"/>
    </row>
    <row r="28" spans="1:14" ht="18.75" x14ac:dyDescent="0.3">
      <c r="A28" s="55">
        <v>22</v>
      </c>
      <c r="B28" s="9" t="s">
        <v>35</v>
      </c>
      <c r="C28" s="4" t="s">
        <v>0</v>
      </c>
      <c r="D28" s="8" t="s">
        <v>41</v>
      </c>
      <c r="E28" s="18">
        <v>18.07</v>
      </c>
      <c r="F28" s="18">
        <v>18.329999999999998</v>
      </c>
      <c r="G28" s="34">
        <f t="shared" si="0"/>
        <v>18.329999999999998</v>
      </c>
      <c r="H28" s="16"/>
    </row>
    <row r="29" spans="1:14" ht="18.75" x14ac:dyDescent="0.3">
      <c r="A29" s="56">
        <v>23</v>
      </c>
      <c r="B29" s="9" t="s">
        <v>52</v>
      </c>
      <c r="C29" s="4" t="s">
        <v>0</v>
      </c>
      <c r="D29" s="8" t="s">
        <v>41</v>
      </c>
      <c r="E29" s="18">
        <v>18</v>
      </c>
      <c r="F29" s="18">
        <v>17.09</v>
      </c>
      <c r="G29" s="34">
        <f t="shared" si="0"/>
        <v>18</v>
      </c>
      <c r="H29" s="16" t="s">
        <v>41</v>
      </c>
    </row>
    <row r="30" spans="1:14" ht="18.75" x14ac:dyDescent="0.3">
      <c r="A30" s="55">
        <v>24</v>
      </c>
      <c r="B30" s="7" t="s">
        <v>53</v>
      </c>
      <c r="C30" s="7" t="s">
        <v>1</v>
      </c>
      <c r="D30" s="8" t="s">
        <v>41</v>
      </c>
      <c r="E30" s="18">
        <v>14.3</v>
      </c>
      <c r="F30" s="18">
        <v>14.17</v>
      </c>
      <c r="G30" s="34">
        <f t="shared" si="0"/>
        <v>14.3</v>
      </c>
      <c r="H30" s="16" t="s">
        <v>41</v>
      </c>
    </row>
    <row r="31" spans="1:14" ht="18.75" x14ac:dyDescent="0.3">
      <c r="A31" s="56">
        <v>25</v>
      </c>
      <c r="B31" s="44" t="s">
        <v>22</v>
      </c>
      <c r="C31" s="6" t="s">
        <v>1</v>
      </c>
      <c r="D31" s="8" t="s">
        <v>41</v>
      </c>
      <c r="E31" s="18">
        <v>17.96</v>
      </c>
      <c r="F31" s="18">
        <v>17.64</v>
      </c>
      <c r="G31" s="34">
        <f t="shared" si="0"/>
        <v>17.96</v>
      </c>
      <c r="H31" s="16" t="s">
        <v>41</v>
      </c>
    </row>
    <row r="32" spans="1:14" ht="18.75" x14ac:dyDescent="0.3">
      <c r="A32" s="55">
        <v>26</v>
      </c>
      <c r="B32" s="9" t="s">
        <v>39</v>
      </c>
      <c r="C32" s="4" t="s">
        <v>0</v>
      </c>
      <c r="D32" s="8" t="s">
        <v>41</v>
      </c>
      <c r="E32" s="18">
        <v>16.78</v>
      </c>
      <c r="F32" s="18">
        <v>16.440000000000001</v>
      </c>
      <c r="G32" s="34">
        <f t="shared" si="0"/>
        <v>16.78</v>
      </c>
      <c r="H32" s="16"/>
    </row>
    <row r="33" spans="1:8" ht="18.75" x14ac:dyDescent="0.3">
      <c r="A33" s="56">
        <v>27</v>
      </c>
      <c r="B33" s="9" t="s">
        <v>40</v>
      </c>
      <c r="C33" s="6" t="s">
        <v>0</v>
      </c>
      <c r="D33" s="8" t="s">
        <v>41</v>
      </c>
      <c r="E33" s="18">
        <v>26.35</v>
      </c>
      <c r="F33" s="18">
        <v>25.21</v>
      </c>
      <c r="G33" s="34">
        <f t="shared" si="0"/>
        <v>26.35</v>
      </c>
      <c r="H33" s="16"/>
    </row>
    <row r="34" spans="1:8" ht="18.75" x14ac:dyDescent="0.3">
      <c r="A34" s="62">
        <v>31</v>
      </c>
      <c r="B34" s="6" t="s">
        <v>54</v>
      </c>
      <c r="C34" s="6" t="s">
        <v>1</v>
      </c>
      <c r="D34" s="8" t="s">
        <v>41</v>
      </c>
      <c r="E34" s="18">
        <v>16.09</v>
      </c>
      <c r="F34" s="18">
        <v>15.24</v>
      </c>
      <c r="G34" s="34">
        <f t="shared" si="0"/>
        <v>16.09</v>
      </c>
      <c r="H34" s="16" t="s">
        <v>41</v>
      </c>
    </row>
    <row r="35" spans="1:8" ht="18.75" x14ac:dyDescent="0.3">
      <c r="A35" s="61">
        <v>29</v>
      </c>
      <c r="B35" s="9" t="s">
        <v>13</v>
      </c>
      <c r="C35" s="6" t="s">
        <v>0</v>
      </c>
      <c r="D35" s="8" t="s">
        <v>41</v>
      </c>
      <c r="E35" s="18">
        <v>18.59</v>
      </c>
      <c r="F35" s="18">
        <v>17.64</v>
      </c>
      <c r="G35" s="34">
        <f t="shared" si="0"/>
        <v>18.59</v>
      </c>
      <c r="H35" s="8" t="s">
        <v>41</v>
      </c>
    </row>
    <row r="36" spans="1:8" ht="18.75" x14ac:dyDescent="0.3">
      <c r="A36" s="62">
        <v>30</v>
      </c>
      <c r="B36" s="6" t="s">
        <v>12</v>
      </c>
      <c r="C36" s="6" t="s">
        <v>1</v>
      </c>
      <c r="D36" s="8" t="s">
        <v>41</v>
      </c>
      <c r="E36" s="18">
        <v>13.79</v>
      </c>
      <c r="F36" s="18">
        <v>13.75</v>
      </c>
      <c r="G36" s="34">
        <f t="shared" si="0"/>
        <v>13.79</v>
      </c>
      <c r="H36" s="16"/>
    </row>
    <row r="37" spans="1:8" ht="18.75" x14ac:dyDescent="0.3">
      <c r="A37" s="61">
        <v>28</v>
      </c>
      <c r="B37" s="9" t="s">
        <v>55</v>
      </c>
      <c r="C37" s="6" t="s">
        <v>0</v>
      </c>
      <c r="D37" s="8" t="s">
        <v>41</v>
      </c>
      <c r="E37" s="18">
        <v>17.489999999999998</v>
      </c>
      <c r="F37" s="18">
        <v>19.22</v>
      </c>
      <c r="G37" s="34">
        <f t="shared" si="0"/>
        <v>19.22</v>
      </c>
      <c r="H37" s="16"/>
    </row>
    <row r="38" spans="1:8" ht="18.75" x14ac:dyDescent="0.3">
      <c r="A38" s="62">
        <v>33</v>
      </c>
      <c r="B38" s="6" t="s">
        <v>13</v>
      </c>
      <c r="C38" s="6" t="s">
        <v>1</v>
      </c>
      <c r="D38" s="8" t="s">
        <v>41</v>
      </c>
      <c r="E38" s="18" t="s">
        <v>44</v>
      </c>
      <c r="F38" s="18" t="s">
        <v>44</v>
      </c>
      <c r="G38" s="34" t="str">
        <f t="shared" si="0"/>
        <v>-</v>
      </c>
      <c r="H38" s="16"/>
    </row>
    <row r="39" spans="1:8" ht="18.75" x14ac:dyDescent="0.3">
      <c r="A39" s="61">
        <v>32</v>
      </c>
      <c r="B39" s="6" t="s">
        <v>57</v>
      </c>
      <c r="C39" s="6" t="s">
        <v>1</v>
      </c>
      <c r="D39" s="8" t="s">
        <v>41</v>
      </c>
      <c r="E39" s="18">
        <v>13.92</v>
      </c>
      <c r="F39" s="18">
        <v>13.73</v>
      </c>
      <c r="G39" s="34">
        <f t="shared" si="0"/>
        <v>13.92</v>
      </c>
      <c r="H39" s="16"/>
    </row>
    <row r="40" spans="1:8" ht="18.75" x14ac:dyDescent="0.3">
      <c r="A40" s="55">
        <v>34</v>
      </c>
      <c r="B40" s="6" t="s">
        <v>36</v>
      </c>
      <c r="C40" s="6" t="s">
        <v>1</v>
      </c>
      <c r="D40" s="8" t="s">
        <v>41</v>
      </c>
      <c r="E40" s="18">
        <v>14.06</v>
      </c>
      <c r="F40" s="18">
        <v>14.35</v>
      </c>
      <c r="G40" s="34">
        <f t="shared" si="0"/>
        <v>14.35</v>
      </c>
      <c r="H40" s="16" t="s">
        <v>41</v>
      </c>
    </row>
    <row r="41" spans="1:8" ht="18.75" x14ac:dyDescent="0.3">
      <c r="A41" s="56">
        <v>35</v>
      </c>
      <c r="B41" s="6"/>
      <c r="C41" s="6"/>
      <c r="D41" s="8"/>
      <c r="E41" s="18"/>
      <c r="F41" s="18"/>
      <c r="G41" s="34" t="str">
        <f t="shared" si="0"/>
        <v>-</v>
      </c>
      <c r="H41" s="16"/>
    </row>
    <row r="42" spans="1:8" ht="18.75" x14ac:dyDescent="0.3">
      <c r="A42" s="55">
        <v>36</v>
      </c>
      <c r="B42" s="6"/>
      <c r="C42" s="6"/>
      <c r="D42" s="8"/>
      <c r="E42" s="19"/>
      <c r="F42" s="19"/>
      <c r="G42" s="34" t="str">
        <f t="shared" si="0"/>
        <v>-</v>
      </c>
      <c r="H42" s="16"/>
    </row>
    <row r="43" spans="1:8" ht="18.75" x14ac:dyDescent="0.3">
      <c r="A43" s="56">
        <v>37</v>
      </c>
      <c r="B43" s="6"/>
      <c r="C43" s="6"/>
      <c r="D43" s="8"/>
      <c r="E43" s="18"/>
      <c r="F43" s="18"/>
      <c r="G43" s="34" t="str">
        <f t="shared" si="0"/>
        <v>-</v>
      </c>
      <c r="H43" s="16"/>
    </row>
    <row r="44" spans="1:8" ht="18.75" x14ac:dyDescent="0.3">
      <c r="A44" s="55">
        <v>38</v>
      </c>
      <c r="B44" s="9" t="s">
        <v>56</v>
      </c>
      <c r="C44" s="6" t="s">
        <v>0</v>
      </c>
      <c r="D44" s="8" t="s">
        <v>41</v>
      </c>
      <c r="E44" s="18">
        <v>17.04</v>
      </c>
      <c r="F44" s="18">
        <v>15.65</v>
      </c>
      <c r="G44" s="34">
        <f t="shared" si="0"/>
        <v>17.04</v>
      </c>
      <c r="H44" s="16"/>
    </row>
    <row r="45" spans="1:8" ht="18.75" x14ac:dyDescent="0.3">
      <c r="A45" s="56">
        <v>39</v>
      </c>
      <c r="B45" s="8"/>
      <c r="C45" s="8"/>
      <c r="D45" s="8"/>
      <c r="E45" s="18"/>
      <c r="F45" s="18"/>
      <c r="G45" s="34" t="str">
        <f t="shared" si="0"/>
        <v>-</v>
      </c>
      <c r="H45" s="16"/>
    </row>
    <row r="46" spans="1:8" ht="18.75" x14ac:dyDescent="0.3">
      <c r="A46" s="55">
        <v>40</v>
      </c>
      <c r="B46" s="9" t="s">
        <v>36</v>
      </c>
      <c r="C46" s="4" t="s">
        <v>0</v>
      </c>
      <c r="D46" s="8" t="s">
        <v>41</v>
      </c>
      <c r="E46" s="18">
        <v>19.5</v>
      </c>
      <c r="F46" s="18">
        <v>21.47</v>
      </c>
      <c r="G46" s="34">
        <f t="shared" si="0"/>
        <v>21.47</v>
      </c>
      <c r="H46" s="16"/>
    </row>
    <row r="47" spans="1:8" ht="18.75" x14ac:dyDescent="0.3">
      <c r="A47" s="56">
        <v>41</v>
      </c>
      <c r="B47" s="6" t="s">
        <v>56</v>
      </c>
      <c r="C47" s="6" t="s">
        <v>1</v>
      </c>
      <c r="D47" s="8" t="s">
        <v>41</v>
      </c>
      <c r="E47" s="18">
        <v>14.58</v>
      </c>
      <c r="F47" s="18">
        <v>14.22</v>
      </c>
      <c r="G47" s="34">
        <f t="shared" si="0"/>
        <v>14.58</v>
      </c>
      <c r="H47" s="16" t="s">
        <v>41</v>
      </c>
    </row>
    <row r="48" spans="1:8" ht="18.75" x14ac:dyDescent="0.3">
      <c r="A48" s="55">
        <v>42</v>
      </c>
      <c r="B48" s="9" t="s">
        <v>25</v>
      </c>
      <c r="C48" s="4" t="s">
        <v>0</v>
      </c>
      <c r="D48" s="8" t="s">
        <v>41</v>
      </c>
      <c r="E48" s="18">
        <v>17.89</v>
      </c>
      <c r="F48" s="18">
        <v>20.23</v>
      </c>
      <c r="G48" s="34">
        <f t="shared" si="0"/>
        <v>20.23</v>
      </c>
      <c r="H48" s="16"/>
    </row>
    <row r="49" spans="1:8" s="1" customFormat="1" ht="18.75" x14ac:dyDescent="0.3">
      <c r="A49" s="56">
        <v>43</v>
      </c>
      <c r="B49" s="6" t="s">
        <v>61</v>
      </c>
      <c r="C49" s="6" t="s">
        <v>1</v>
      </c>
      <c r="D49" s="8" t="s">
        <v>41</v>
      </c>
      <c r="E49" s="18">
        <v>14.42</v>
      </c>
      <c r="F49" s="18">
        <v>15.27</v>
      </c>
      <c r="G49" s="34">
        <f t="shared" si="0"/>
        <v>15.27</v>
      </c>
      <c r="H49" s="16"/>
    </row>
    <row r="50" spans="1:8" ht="18.75" x14ac:dyDescent="0.3">
      <c r="A50" s="55">
        <v>44</v>
      </c>
      <c r="B50" s="9" t="s">
        <v>62</v>
      </c>
      <c r="C50" s="6" t="s">
        <v>0</v>
      </c>
      <c r="D50" s="8" t="s">
        <v>41</v>
      </c>
      <c r="E50" s="18">
        <v>16.37</v>
      </c>
      <c r="F50" s="18">
        <v>16.86</v>
      </c>
      <c r="G50" s="34">
        <f t="shared" si="0"/>
        <v>16.86</v>
      </c>
      <c r="H50" s="16"/>
    </row>
    <row r="51" spans="1:8" ht="18.75" x14ac:dyDescent="0.3">
      <c r="A51" s="56">
        <v>45</v>
      </c>
      <c r="B51" s="17" t="s">
        <v>40</v>
      </c>
      <c r="C51" s="17" t="s">
        <v>1</v>
      </c>
      <c r="D51" s="8" t="s">
        <v>41</v>
      </c>
      <c r="E51" s="18">
        <v>15.91</v>
      </c>
      <c r="F51" s="18">
        <v>15.7</v>
      </c>
      <c r="G51" s="34">
        <f t="shared" si="0"/>
        <v>15.91</v>
      </c>
      <c r="H51" s="16" t="s">
        <v>41</v>
      </c>
    </row>
    <row r="52" spans="1:8" ht="18.75" x14ac:dyDescent="0.3">
      <c r="A52" s="55">
        <v>46</v>
      </c>
      <c r="B52" s="6" t="s">
        <v>25</v>
      </c>
      <c r="C52" s="6" t="s">
        <v>1</v>
      </c>
      <c r="D52" s="8"/>
      <c r="E52" s="18"/>
      <c r="F52" s="18"/>
      <c r="G52" s="34" t="str">
        <f t="shared" si="0"/>
        <v>-</v>
      </c>
      <c r="H52" s="16"/>
    </row>
    <row r="53" spans="1:8" ht="18.75" x14ac:dyDescent="0.3">
      <c r="A53" s="56">
        <v>47</v>
      </c>
      <c r="B53" s="6"/>
      <c r="C53" s="6"/>
      <c r="D53" s="8"/>
      <c r="E53" s="18"/>
      <c r="F53" s="18"/>
      <c r="G53" s="34" t="str">
        <f t="shared" si="0"/>
        <v>-</v>
      </c>
      <c r="H53" s="16"/>
    </row>
    <row r="54" spans="1:8" ht="18.75" x14ac:dyDescent="0.3">
      <c r="A54" s="55">
        <v>48</v>
      </c>
      <c r="B54" s="6"/>
      <c r="C54" s="6"/>
      <c r="D54" s="8"/>
      <c r="E54" s="18"/>
      <c r="F54" s="18"/>
      <c r="G54" s="34" t="str">
        <f t="shared" si="0"/>
        <v>-</v>
      </c>
      <c r="H54" s="16"/>
    </row>
    <row r="55" spans="1:8" s="1" customFormat="1" ht="18.75" x14ac:dyDescent="0.3">
      <c r="A55" s="56">
        <v>49</v>
      </c>
      <c r="B55" s="6"/>
      <c r="C55" s="6"/>
      <c r="D55" s="8"/>
      <c r="E55" s="18"/>
      <c r="F55" s="18"/>
      <c r="G55" s="34" t="str">
        <f t="shared" si="0"/>
        <v>-</v>
      </c>
      <c r="H55" s="16"/>
    </row>
    <row r="56" spans="1:8" ht="18.75" x14ac:dyDescent="0.3">
      <c r="A56" s="55">
        <v>50</v>
      </c>
      <c r="B56" s="6"/>
      <c r="C56" s="6"/>
      <c r="D56" s="8"/>
      <c r="E56" s="18"/>
      <c r="F56" s="18"/>
      <c r="G56" s="34" t="str">
        <f t="shared" si="0"/>
        <v>-</v>
      </c>
      <c r="H56" s="16"/>
    </row>
    <row r="57" spans="1:8" ht="18.75" x14ac:dyDescent="0.3">
      <c r="A57" s="56">
        <v>51</v>
      </c>
      <c r="B57" s="8"/>
      <c r="C57" s="8"/>
      <c r="D57" s="8"/>
      <c r="E57" s="18"/>
      <c r="F57" s="18"/>
      <c r="G57" s="34" t="str">
        <f t="shared" si="0"/>
        <v>-</v>
      </c>
      <c r="H57" s="16"/>
    </row>
    <row r="58" spans="1:8" ht="18.75" x14ac:dyDescent="0.3">
      <c r="A58" s="55">
        <v>52</v>
      </c>
      <c r="B58" s="6"/>
      <c r="C58" s="6"/>
      <c r="D58" s="8"/>
      <c r="E58" s="18"/>
      <c r="F58" s="18"/>
      <c r="G58" s="34" t="str">
        <f t="shared" si="0"/>
        <v>-</v>
      </c>
      <c r="H58" s="16"/>
    </row>
    <row r="59" spans="1:8" ht="18.75" x14ac:dyDescent="0.3">
      <c r="A59" s="56">
        <v>53</v>
      </c>
      <c r="B59" s="6"/>
      <c r="C59" s="6"/>
      <c r="D59" s="8"/>
      <c r="E59" s="18"/>
      <c r="F59" s="18"/>
      <c r="G59" s="34" t="str">
        <f t="shared" si="0"/>
        <v>-</v>
      </c>
      <c r="H59" s="16"/>
    </row>
    <row r="60" spans="1:8" ht="18.75" x14ac:dyDescent="0.3">
      <c r="A60" s="55">
        <v>54</v>
      </c>
      <c r="B60" s="6"/>
      <c r="C60" s="6"/>
      <c r="D60" s="8"/>
      <c r="E60" s="18"/>
      <c r="F60" s="18"/>
      <c r="G60" s="34" t="str">
        <f t="shared" si="0"/>
        <v>-</v>
      </c>
      <c r="H60" s="16"/>
    </row>
    <row r="61" spans="1:8" ht="18.75" x14ac:dyDescent="0.3">
      <c r="A61" s="56">
        <v>55</v>
      </c>
      <c r="B61" s="6"/>
      <c r="C61" s="6"/>
      <c r="D61" s="8"/>
      <c r="E61" s="18"/>
      <c r="F61" s="18"/>
      <c r="G61" s="34" t="str">
        <f t="shared" si="0"/>
        <v>-</v>
      </c>
      <c r="H61" s="16"/>
    </row>
    <row r="62" spans="1:8" ht="18.75" x14ac:dyDescent="0.3">
      <c r="A62" s="55">
        <v>56</v>
      </c>
      <c r="B62" s="6"/>
      <c r="C62" s="6"/>
      <c r="D62" s="8"/>
      <c r="E62" s="18"/>
      <c r="F62" s="18"/>
      <c r="G62" s="34" t="str">
        <f t="shared" si="0"/>
        <v>-</v>
      </c>
      <c r="H62" s="16"/>
    </row>
    <row r="63" spans="1:8" ht="18.75" x14ac:dyDescent="0.3">
      <c r="A63" s="56">
        <v>57</v>
      </c>
      <c r="B63" s="6"/>
      <c r="C63" s="6"/>
      <c r="D63" s="8"/>
      <c r="E63" s="18"/>
      <c r="F63" s="18"/>
      <c r="G63" s="34" t="str">
        <f t="shared" si="0"/>
        <v>-</v>
      </c>
      <c r="H63" s="16"/>
    </row>
    <row r="64" spans="1:8" ht="18.75" x14ac:dyDescent="0.3">
      <c r="A64" s="55">
        <v>58</v>
      </c>
      <c r="B64" s="6"/>
      <c r="C64" s="6"/>
      <c r="D64" s="8"/>
      <c r="E64" s="18"/>
      <c r="F64" s="18"/>
      <c r="G64" s="34" t="str">
        <f t="shared" si="0"/>
        <v>-</v>
      </c>
      <c r="H64" s="16"/>
    </row>
    <row r="65" spans="1:8" ht="18.75" x14ac:dyDescent="0.3">
      <c r="A65" s="56">
        <v>59</v>
      </c>
      <c r="B65" s="6"/>
      <c r="C65" s="6"/>
      <c r="D65" s="8"/>
      <c r="E65" s="18"/>
      <c r="F65" s="18"/>
      <c r="G65" s="34" t="str">
        <f t="shared" si="0"/>
        <v>-</v>
      </c>
      <c r="H65" s="16"/>
    </row>
    <row r="66" spans="1:8" ht="18.75" x14ac:dyDescent="0.3">
      <c r="A66" s="55">
        <v>60</v>
      </c>
      <c r="B66" s="6"/>
      <c r="C66" s="6"/>
      <c r="D66" s="8"/>
      <c r="E66" s="18"/>
      <c r="F66" s="18"/>
      <c r="G66" s="34" t="str">
        <f t="shared" si="0"/>
        <v>-</v>
      </c>
      <c r="H66" s="16"/>
    </row>
    <row r="67" spans="1:8" ht="18.75" x14ac:dyDescent="0.3">
      <c r="A67" s="56">
        <v>61</v>
      </c>
      <c r="B67" s="6"/>
      <c r="C67" s="6"/>
      <c r="D67" s="8"/>
      <c r="E67" s="18"/>
      <c r="F67" s="18"/>
      <c r="G67" s="34" t="str">
        <f t="shared" si="0"/>
        <v>-</v>
      </c>
      <c r="H67" s="16"/>
    </row>
    <row r="68" spans="1:8" ht="18.75" x14ac:dyDescent="0.3">
      <c r="A68" s="55">
        <v>62</v>
      </c>
      <c r="B68" s="6"/>
      <c r="C68" s="6"/>
      <c r="D68" s="8"/>
      <c r="E68" s="18"/>
      <c r="F68" s="18"/>
      <c r="G68" s="34" t="str">
        <f t="shared" si="0"/>
        <v>-</v>
      </c>
      <c r="H68" s="8"/>
    </row>
    <row r="69" spans="1:8" ht="18.75" x14ac:dyDescent="0.3">
      <c r="A69" s="56">
        <v>63</v>
      </c>
      <c r="B69" s="6"/>
      <c r="C69" s="6"/>
      <c r="D69" s="8"/>
      <c r="E69" s="18"/>
      <c r="F69" s="18"/>
      <c r="G69" s="34" t="str">
        <f t="shared" si="0"/>
        <v>-</v>
      </c>
      <c r="H69" s="8"/>
    </row>
    <row r="70" spans="1:8" ht="18.75" x14ac:dyDescent="0.3">
      <c r="A70" s="55">
        <v>64</v>
      </c>
      <c r="B70" s="6"/>
      <c r="C70" s="6"/>
      <c r="D70" s="8"/>
      <c r="E70" s="18"/>
      <c r="F70" s="18"/>
      <c r="G70" s="34" t="str">
        <f t="shared" si="0"/>
        <v>-</v>
      </c>
      <c r="H70" s="8"/>
    </row>
    <row r="71" spans="1:8" ht="18.75" x14ac:dyDescent="0.3">
      <c r="A71" s="56">
        <v>65</v>
      </c>
      <c r="B71" s="6"/>
      <c r="C71" s="6"/>
      <c r="D71" s="8"/>
      <c r="E71" s="18"/>
      <c r="F71" s="18"/>
      <c r="G71" s="34" t="str">
        <f t="shared" ref="G71:G79" si="1">IF(OR(F71="N",E71="N"),"-",IF(OR(F71="D",E71="D"),"-",IF(F71&gt;E71,F71,IF(AND(E71=0,F71=0),"-",E71))))</f>
        <v>-</v>
      </c>
      <c r="H71" s="8"/>
    </row>
    <row r="72" spans="1:8" ht="18.75" x14ac:dyDescent="0.3">
      <c r="A72" s="55">
        <v>66</v>
      </c>
      <c r="B72" s="6"/>
      <c r="C72" s="6"/>
      <c r="D72" s="8"/>
      <c r="E72" s="18"/>
      <c r="F72" s="18"/>
      <c r="G72" s="34" t="str">
        <f t="shared" si="1"/>
        <v>-</v>
      </c>
      <c r="H72" s="8"/>
    </row>
    <row r="73" spans="1:8" ht="18.75" x14ac:dyDescent="0.3">
      <c r="A73" s="56">
        <v>67</v>
      </c>
      <c r="B73" s="6"/>
      <c r="C73" s="6"/>
      <c r="D73" s="8"/>
      <c r="E73" s="18"/>
      <c r="F73" s="18"/>
      <c r="G73" s="34" t="str">
        <f t="shared" si="1"/>
        <v>-</v>
      </c>
      <c r="H73" s="8"/>
    </row>
    <row r="74" spans="1:8" ht="18.75" x14ac:dyDescent="0.3">
      <c r="A74" s="55">
        <v>68</v>
      </c>
      <c r="B74" s="6"/>
      <c r="C74" s="6"/>
      <c r="D74" s="8"/>
      <c r="E74" s="18"/>
      <c r="F74" s="18"/>
      <c r="G74" s="34" t="str">
        <f t="shared" si="1"/>
        <v>-</v>
      </c>
      <c r="H74" s="8"/>
    </row>
    <row r="75" spans="1:8" ht="18.75" x14ac:dyDescent="0.3">
      <c r="A75" s="56">
        <v>69</v>
      </c>
      <c r="B75" s="6"/>
      <c r="C75" s="6"/>
      <c r="D75" s="8"/>
      <c r="E75" s="18"/>
      <c r="F75" s="18"/>
      <c r="G75" s="34" t="str">
        <f t="shared" si="1"/>
        <v>-</v>
      </c>
      <c r="H75" s="8"/>
    </row>
    <row r="76" spans="1:8" ht="18.75" x14ac:dyDescent="0.3">
      <c r="A76" s="55">
        <v>70</v>
      </c>
      <c r="B76" s="6"/>
      <c r="C76" s="6"/>
      <c r="D76" s="8"/>
      <c r="E76" s="18"/>
      <c r="F76" s="18"/>
      <c r="G76" s="34" t="str">
        <f t="shared" si="1"/>
        <v>-</v>
      </c>
      <c r="H76" s="8"/>
    </row>
    <row r="77" spans="1:8" ht="18.75" x14ac:dyDescent="0.3">
      <c r="A77" s="56">
        <v>71</v>
      </c>
      <c r="B77" s="6"/>
      <c r="C77" s="6"/>
      <c r="D77" s="8"/>
      <c r="E77" s="18"/>
      <c r="F77" s="18"/>
      <c r="G77" s="34" t="str">
        <f t="shared" si="1"/>
        <v>-</v>
      </c>
      <c r="H77" s="8"/>
    </row>
    <row r="78" spans="1:8" ht="18.75" x14ac:dyDescent="0.3">
      <c r="A78" s="55">
        <v>72</v>
      </c>
      <c r="B78" s="8"/>
      <c r="C78" s="8"/>
      <c r="D78" s="8"/>
      <c r="E78" s="18"/>
      <c r="F78" s="18"/>
      <c r="G78" s="34" t="str">
        <f t="shared" si="1"/>
        <v>-</v>
      </c>
      <c r="H78" s="8"/>
    </row>
    <row r="79" spans="1:8" ht="18.75" x14ac:dyDescent="0.3">
      <c r="A79" s="56">
        <v>73</v>
      </c>
      <c r="B79" s="8"/>
      <c r="C79" s="8"/>
      <c r="D79" s="8"/>
      <c r="E79" s="18"/>
      <c r="F79" s="18"/>
      <c r="G79" s="34" t="str">
        <f t="shared" si="1"/>
        <v>-</v>
      </c>
      <c r="H79" s="8"/>
    </row>
  </sheetData>
  <autoFilter ref="A6:H79">
    <sortState ref="A3:H76">
      <sortCondition ref="A2:A76"/>
    </sortState>
  </autoFilter>
  <mergeCells count="1">
    <mergeCell ref="A1:H1"/>
  </mergeCells>
  <conditionalFormatting sqref="C7:C8 C10:C13 C15 C17:C20 C30 C33:C244 C22:C27">
    <cfRule type="containsText" dxfId="4275" priority="25" operator="containsText" text="ženy">
      <formula>NOT(ISERROR(SEARCH("ženy",C7)))</formula>
    </cfRule>
  </conditionalFormatting>
  <conditionalFormatting sqref="C9">
    <cfRule type="containsText" dxfId="4274" priority="23" operator="containsText" text="ženy">
      <formula>NOT(ISERROR(SEARCH("ženy",C9)))</formula>
    </cfRule>
  </conditionalFormatting>
  <conditionalFormatting sqref="C14">
    <cfRule type="containsText" dxfId="4273" priority="22" operator="containsText" text="ženy">
      <formula>NOT(ISERROR(SEARCH("ženy",C14)))</formula>
    </cfRule>
  </conditionalFormatting>
  <conditionalFormatting sqref="C16">
    <cfRule type="containsText" dxfId="4272" priority="21" operator="containsText" text="ženy">
      <formula>NOT(ISERROR(SEARCH("ženy",C16)))</formula>
    </cfRule>
  </conditionalFormatting>
  <conditionalFormatting sqref="C21">
    <cfRule type="containsText" dxfId="4271" priority="20" operator="containsText" text="ženy">
      <formula>NOT(ISERROR(SEARCH("ženy",C21)))</formula>
    </cfRule>
  </conditionalFormatting>
  <conditionalFormatting sqref="C28:C29">
    <cfRule type="containsText" dxfId="4270" priority="19" operator="containsText" text="ženy">
      <formula>NOT(ISERROR(SEARCH("ženy",C28)))</formula>
    </cfRule>
  </conditionalFormatting>
  <conditionalFormatting sqref="C31:C32">
    <cfRule type="containsText" dxfId="4269" priority="18" operator="containsText" text="ženy">
      <formula>NOT(ISERROR(SEARCH("ženy",C31)))</formula>
    </cfRule>
  </conditionalFormatting>
  <conditionalFormatting sqref="D3:D4 D6:D79 H6:H1048576 I6">
    <cfRule type="containsText" dxfId="4268" priority="16" operator="containsText" text="nie">
      <formula>NOT(ISERROR(SEARCH("nie",D3)))</formula>
    </cfRule>
    <cfRule type="containsText" dxfId="4267" priority="17" operator="containsText" text="áno">
      <formula>NOT(ISERROR(SEARCH("áno",D3)))</formula>
    </cfRule>
  </conditionalFormatting>
  <conditionalFormatting sqref="B7">
    <cfRule type="expression" dxfId="4266" priority="15">
      <formula>$C$7="ženy"</formula>
    </cfRule>
  </conditionalFormatting>
  <conditionalFormatting sqref="B9">
    <cfRule type="expression" dxfId="4265" priority="14">
      <formula>$C$7="ženy"</formula>
    </cfRule>
  </conditionalFormatting>
  <conditionalFormatting sqref="B16">
    <cfRule type="expression" dxfId="4264" priority="12">
      <formula>$C$7="ženy"</formula>
    </cfRule>
  </conditionalFormatting>
  <conditionalFormatting sqref="E1:F1048576">
    <cfRule type="containsText" dxfId="4263" priority="9" operator="containsText" text="D">
      <formula>NOT(ISERROR(SEARCH("D",E1)))</formula>
    </cfRule>
    <cfRule type="containsText" dxfId="4262" priority="10" operator="containsText" text="N">
      <formula>NOT(ISERROR(SEARCH("N",E1)))</formula>
    </cfRule>
  </conditionalFormatting>
  <conditionalFormatting sqref="H1:H4">
    <cfRule type="containsText" dxfId="4261" priority="7" operator="containsText" text="nie">
      <formula>NOT(ISERROR(SEARCH("nie",H1)))</formula>
    </cfRule>
    <cfRule type="containsText" dxfId="4260" priority="8" operator="containsText" text="áno">
      <formula>NOT(ISERROR(SEARCH("áno",H1)))</formula>
    </cfRule>
  </conditionalFormatting>
  <conditionalFormatting sqref="D5">
    <cfRule type="containsText" dxfId="4259" priority="5" operator="containsText" text="D">
      <formula>NOT(ISERROR(SEARCH("D",D5)))</formula>
    </cfRule>
    <cfRule type="containsText" dxfId="4258" priority="6" operator="containsText" text="N">
      <formula>NOT(ISERROR(SEARCH("N",D5)))</formula>
    </cfRule>
  </conditionalFormatting>
  <conditionalFormatting sqref="H5">
    <cfRule type="containsText" dxfId="4257" priority="3" operator="containsText" text="D">
      <formula>NOT(ISERROR(SEARCH("D",H5)))</formula>
    </cfRule>
    <cfRule type="containsText" dxfId="4256" priority="4" operator="containsText" text="N">
      <formula>NOT(ISERROR(SEARCH("N",H5)))</formula>
    </cfRule>
  </conditionalFormatting>
  <conditionalFormatting sqref="B19">
    <cfRule type="expression" dxfId="4255" priority="2">
      <formula>$C$7="ženy"</formula>
    </cfRule>
  </conditionalFormatting>
  <conditionalFormatting sqref="N22">
    <cfRule type="containsText" dxfId="4254" priority="1" operator="containsText" text="ženy">
      <formula>NOT(ISERROR(SEARCH("ženy",N22)))</formula>
    </cfRule>
  </conditionalFormatting>
  <pageMargins left="0.70866141732283472" right="0.70866141732283472" top="0.74803149606299213" bottom="0.17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"/>
  <sheetViews>
    <sheetView topLeftCell="A4" workbookViewId="0">
      <selection activeCell="C10" sqref="C10"/>
    </sheetView>
  </sheetViews>
  <sheetFormatPr defaultRowHeight="15" x14ac:dyDescent="0.25"/>
  <cols>
    <col min="1" max="1" width="23.7109375" bestFit="1" customWidth="1"/>
    <col min="2" max="2" width="19.7109375" bestFit="1" customWidth="1"/>
    <col min="3" max="3" width="11.42578125" customWidth="1"/>
    <col min="4" max="4" width="12.42578125" customWidth="1"/>
    <col min="5" max="5" width="15.85546875" customWidth="1"/>
    <col min="6" max="6" width="15.85546875" bestFit="1" customWidth="1"/>
  </cols>
  <sheetData>
    <row r="1" spans="1:5" x14ac:dyDescent="0.25">
      <c r="A1" s="2" t="s">
        <v>20</v>
      </c>
      <c r="B1" t="s">
        <v>48</v>
      </c>
    </row>
    <row r="3" spans="1:5" x14ac:dyDescent="0.25">
      <c r="C3" s="2" t="s">
        <v>26</v>
      </c>
    </row>
    <row r="4" spans="1:5" x14ac:dyDescent="0.25">
      <c r="A4" s="2" t="s">
        <v>14</v>
      </c>
      <c r="B4" s="2" t="s">
        <v>16</v>
      </c>
      <c r="C4" t="s">
        <v>28</v>
      </c>
      <c r="D4" t="s">
        <v>29</v>
      </c>
      <c r="E4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4"/>
  <sheetViews>
    <sheetView workbookViewId="0">
      <selection activeCell="B9" sqref="B9"/>
    </sheetView>
  </sheetViews>
  <sheetFormatPr defaultRowHeight="15" x14ac:dyDescent="0.25"/>
  <cols>
    <col min="1" max="1" width="21.5703125" bestFit="1" customWidth="1"/>
    <col min="2" max="2" width="19.7109375" bestFit="1" customWidth="1"/>
    <col min="3" max="3" width="11.42578125" bestFit="1" customWidth="1"/>
    <col min="4" max="4" width="12.42578125" bestFit="1" customWidth="1"/>
    <col min="5" max="5" width="15.85546875" bestFit="1" customWidth="1"/>
  </cols>
  <sheetData>
    <row r="1" spans="1:5" x14ac:dyDescent="0.25">
      <c r="A1" s="2" t="s">
        <v>20</v>
      </c>
      <c r="B1" t="s">
        <v>48</v>
      </c>
    </row>
    <row r="3" spans="1:5" x14ac:dyDescent="0.25">
      <c r="C3" s="2" t="s">
        <v>26</v>
      </c>
    </row>
    <row r="4" spans="1:5" x14ac:dyDescent="0.25">
      <c r="A4" s="2" t="s">
        <v>14</v>
      </c>
      <c r="B4" s="2" t="s">
        <v>16</v>
      </c>
      <c r="C4" t="s">
        <v>28</v>
      </c>
      <c r="D4" t="s">
        <v>29</v>
      </c>
      <c r="E4" t="s">
        <v>27</v>
      </c>
    </row>
    <row r="14" spans="1:5" ht="27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I34"/>
  <sheetViews>
    <sheetView showGridLines="0" tabSelected="1" topLeftCell="A2" zoomScale="120" zoomScaleNormal="120" workbookViewId="0">
      <selection activeCell="I14" sqref="I14"/>
    </sheetView>
  </sheetViews>
  <sheetFormatPr defaultRowHeight="18" outlineLevelRow="1" outlineLevelCol="1" x14ac:dyDescent="0.25"/>
  <cols>
    <col min="1" max="2" width="9.140625" style="22"/>
    <col min="3" max="3" width="14.5703125" style="21" bestFit="1" customWidth="1"/>
    <col min="4" max="4" width="24" style="22" bestFit="1" customWidth="1"/>
    <col min="5" max="5" width="11" style="22" customWidth="1"/>
    <col min="6" max="6" width="9" style="22" customWidth="1"/>
    <col min="7" max="7" width="13.5703125" style="22" customWidth="1" outlineLevel="1"/>
    <col min="8" max="8" width="24.5703125" style="22" customWidth="1"/>
    <col min="9" max="9" width="18.42578125" style="22" customWidth="1"/>
    <col min="10" max="16384" width="9.140625" style="22"/>
  </cols>
  <sheetData>
    <row r="1" spans="1:9" ht="45.75" x14ac:dyDescent="0.65">
      <c r="A1" s="48" t="s">
        <v>47</v>
      </c>
      <c r="B1" s="48"/>
      <c r="C1" s="48"/>
      <c r="D1" s="48"/>
      <c r="E1" s="48"/>
      <c r="F1" s="48"/>
      <c r="G1" s="48"/>
      <c r="H1" s="48"/>
      <c r="I1" s="48"/>
    </row>
    <row r="3" spans="1:9" ht="33.75" x14ac:dyDescent="0.5">
      <c r="E3" s="49" t="s">
        <v>58</v>
      </c>
      <c r="F3" s="50"/>
    </row>
    <row r="5" spans="1:9" hidden="1" outlineLevel="1" x14ac:dyDescent="0.25">
      <c r="D5" s="43" t="s">
        <v>16</v>
      </c>
      <c r="E5" s="41" t="s">
        <v>0</v>
      </c>
    </row>
    <row r="6" spans="1:9" hidden="1" outlineLevel="1" x14ac:dyDescent="0.25"/>
    <row r="7" spans="1:9" collapsed="1" x14ac:dyDescent="0.25">
      <c r="C7" s="43" t="s">
        <v>15</v>
      </c>
      <c r="D7" s="41" t="s">
        <v>14</v>
      </c>
      <c r="E7" s="41" t="s">
        <v>17</v>
      </c>
      <c r="F7" s="41" t="s">
        <v>18</v>
      </c>
      <c r="G7" s="41" t="s">
        <v>19</v>
      </c>
      <c r="H7" s="51" t="s">
        <v>27</v>
      </c>
      <c r="I7" s="39"/>
    </row>
    <row r="8" spans="1:9" x14ac:dyDescent="0.25">
      <c r="C8" s="27">
        <f>IF(G8="-","-",RANK(G8,$G$8:$G$70,1))</f>
        <v>1</v>
      </c>
      <c r="D8" s="24" t="s">
        <v>11</v>
      </c>
      <c r="E8" s="59">
        <v>16.13</v>
      </c>
      <c r="F8" s="59">
        <v>16.37</v>
      </c>
      <c r="G8" s="59">
        <v>16.37</v>
      </c>
      <c r="H8" s="60">
        <v>16.37</v>
      </c>
      <c r="I8" s="38"/>
    </row>
    <row r="9" spans="1:9" x14ac:dyDescent="0.25">
      <c r="C9" s="27">
        <f t="shared" ref="C9:C22" si="0">IF(G9="-","-",RANK(G9,$G$8:$G$70,1))</f>
        <v>2</v>
      </c>
      <c r="D9" s="24" t="s">
        <v>39</v>
      </c>
      <c r="E9" s="59">
        <v>16.78</v>
      </c>
      <c r="F9" s="59">
        <v>16.440000000000001</v>
      </c>
      <c r="G9" s="59">
        <v>16.78</v>
      </c>
      <c r="H9" s="60">
        <v>16.78</v>
      </c>
      <c r="I9" s="38"/>
    </row>
    <row r="10" spans="1:9" x14ac:dyDescent="0.25">
      <c r="C10" s="27">
        <f t="shared" si="0"/>
        <v>3</v>
      </c>
      <c r="D10" s="23" t="s">
        <v>62</v>
      </c>
      <c r="E10" s="59">
        <v>16.37</v>
      </c>
      <c r="F10" s="59">
        <v>16.86</v>
      </c>
      <c r="G10" s="59">
        <v>16.86</v>
      </c>
      <c r="H10" s="60">
        <v>16.86</v>
      </c>
      <c r="I10" s="38"/>
    </row>
    <row r="11" spans="1:9" x14ac:dyDescent="0.25">
      <c r="C11" s="27">
        <f t="shared" si="0"/>
        <v>4</v>
      </c>
      <c r="D11" s="65" t="s">
        <v>56</v>
      </c>
      <c r="E11" s="64">
        <v>17.04</v>
      </c>
      <c r="F11" s="23">
        <v>15.65</v>
      </c>
      <c r="G11" s="42">
        <v>17.04</v>
      </c>
      <c r="H11" s="60">
        <v>17.04</v>
      </c>
      <c r="I11" s="38"/>
    </row>
    <row r="12" spans="1:9" x14ac:dyDescent="0.25">
      <c r="C12" s="27">
        <f t="shared" si="0"/>
        <v>5</v>
      </c>
      <c r="D12" s="24" t="s">
        <v>2</v>
      </c>
      <c r="E12" s="59">
        <v>16.57</v>
      </c>
      <c r="F12" s="59">
        <v>17.18</v>
      </c>
      <c r="G12" s="59">
        <v>17.18</v>
      </c>
      <c r="H12" s="60">
        <v>17.18</v>
      </c>
      <c r="I12" s="38"/>
    </row>
    <row r="13" spans="1:9" x14ac:dyDescent="0.25">
      <c r="C13" s="27">
        <f>IF(G13="-","-",RANK(G13,$G$8:$G$70,1))</f>
        <v>6</v>
      </c>
      <c r="D13" s="23" t="s">
        <v>52</v>
      </c>
      <c r="E13" s="59">
        <v>18</v>
      </c>
      <c r="F13" s="59">
        <v>17.09</v>
      </c>
      <c r="G13" s="59">
        <v>18</v>
      </c>
      <c r="H13" s="60">
        <v>18</v>
      </c>
      <c r="I13" s="38"/>
    </row>
    <row r="14" spans="1:9" x14ac:dyDescent="0.25">
      <c r="C14" s="27">
        <f t="shared" si="0"/>
        <v>7</v>
      </c>
      <c r="D14" s="24" t="s">
        <v>23</v>
      </c>
      <c r="E14" s="59">
        <v>18.059999999999999</v>
      </c>
      <c r="F14" s="59">
        <v>17.95</v>
      </c>
      <c r="G14" s="59">
        <v>18.059999999999999</v>
      </c>
      <c r="H14" s="60">
        <v>18.059999999999999</v>
      </c>
      <c r="I14" s="38"/>
    </row>
    <row r="15" spans="1:9" x14ac:dyDescent="0.25">
      <c r="C15" s="27">
        <f t="shared" si="0"/>
        <v>8</v>
      </c>
      <c r="D15" s="24" t="s">
        <v>35</v>
      </c>
      <c r="E15" s="59">
        <v>18.07</v>
      </c>
      <c r="F15" s="59">
        <v>18.329999999999998</v>
      </c>
      <c r="G15" s="59">
        <v>18.329999999999998</v>
      </c>
      <c r="H15" s="60">
        <v>18.329999999999998</v>
      </c>
      <c r="I15" s="38"/>
    </row>
    <row r="16" spans="1:9" x14ac:dyDescent="0.25">
      <c r="C16" s="27">
        <f t="shared" si="0"/>
        <v>9</v>
      </c>
      <c r="D16" s="24" t="s">
        <v>13</v>
      </c>
      <c r="E16" s="59">
        <v>18.59</v>
      </c>
      <c r="F16" s="59">
        <v>17.64</v>
      </c>
      <c r="G16" s="59">
        <v>18.59</v>
      </c>
      <c r="H16" s="60">
        <v>18.59</v>
      </c>
      <c r="I16" s="38"/>
    </row>
    <row r="17" spans="3:9" x14ac:dyDescent="0.25">
      <c r="C17" s="27">
        <f t="shared" si="0"/>
        <v>10</v>
      </c>
      <c r="D17" s="23" t="s">
        <v>55</v>
      </c>
      <c r="E17" s="59">
        <v>17.489999999999998</v>
      </c>
      <c r="F17" s="59">
        <v>19.22</v>
      </c>
      <c r="G17" s="59">
        <v>19.22</v>
      </c>
      <c r="H17" s="60">
        <v>19.22</v>
      </c>
      <c r="I17" s="38"/>
    </row>
    <row r="18" spans="3:9" x14ac:dyDescent="0.25">
      <c r="C18" s="27">
        <f t="shared" si="0"/>
        <v>11</v>
      </c>
      <c r="D18" s="24" t="s">
        <v>25</v>
      </c>
      <c r="E18" s="59">
        <v>17.89</v>
      </c>
      <c r="F18" s="59">
        <v>20.23</v>
      </c>
      <c r="G18" s="59">
        <v>20.23</v>
      </c>
      <c r="H18" s="60">
        <v>20.23</v>
      </c>
      <c r="I18" s="38"/>
    </row>
    <row r="19" spans="3:9" x14ac:dyDescent="0.25">
      <c r="C19" s="27">
        <f t="shared" si="0"/>
        <v>12</v>
      </c>
      <c r="D19" s="24" t="s">
        <v>36</v>
      </c>
      <c r="E19" s="23">
        <v>19.5</v>
      </c>
      <c r="F19" s="23">
        <v>21.47</v>
      </c>
      <c r="G19" s="42">
        <v>21.47</v>
      </c>
      <c r="H19" s="60">
        <v>21.47</v>
      </c>
      <c r="I19" s="38"/>
    </row>
    <row r="20" spans="3:9" x14ac:dyDescent="0.25">
      <c r="C20" s="27">
        <f t="shared" si="0"/>
        <v>13</v>
      </c>
      <c r="D20" s="24" t="s">
        <v>31</v>
      </c>
      <c r="E20" s="59">
        <v>21.84</v>
      </c>
      <c r="F20" s="59">
        <v>16.96</v>
      </c>
      <c r="G20" s="59">
        <v>21.84</v>
      </c>
      <c r="H20" s="60">
        <v>21.84</v>
      </c>
      <c r="I20" s="40"/>
    </row>
    <row r="21" spans="3:9" x14ac:dyDescent="0.25">
      <c r="C21" s="27">
        <f t="shared" si="0"/>
        <v>14</v>
      </c>
      <c r="D21" s="24" t="s">
        <v>40</v>
      </c>
      <c r="E21" s="59">
        <v>26.35</v>
      </c>
      <c r="F21" s="59">
        <v>25.21</v>
      </c>
      <c r="G21" s="59">
        <v>26.35</v>
      </c>
      <c r="H21" s="60">
        <v>26.35</v>
      </c>
      <c r="I21" s="40"/>
    </row>
    <row r="22" spans="3:9" x14ac:dyDescent="0.25">
      <c r="C22" s="27">
        <f t="shared" si="0"/>
        <v>15</v>
      </c>
      <c r="D22" s="24" t="s">
        <v>34</v>
      </c>
      <c r="E22" s="59">
        <v>37.08</v>
      </c>
      <c r="F22" s="59">
        <v>38.020000000000003</v>
      </c>
      <c r="G22" s="59">
        <v>38.020000000000003</v>
      </c>
      <c r="H22" s="60">
        <v>38.020000000000003</v>
      </c>
      <c r="I22" s="40"/>
    </row>
    <row r="23" spans="3:9" x14ac:dyDescent="0.25">
      <c r="D23"/>
      <c r="E23"/>
      <c r="F23"/>
      <c r="G23"/>
    </row>
    <row r="24" spans="3:9" x14ac:dyDescent="0.25">
      <c r="D24"/>
      <c r="E24"/>
      <c r="F24"/>
      <c r="G24"/>
    </row>
    <row r="25" spans="3:9" x14ac:dyDescent="0.25">
      <c r="D25"/>
      <c r="E25"/>
      <c r="F25"/>
      <c r="G25"/>
    </row>
    <row r="26" spans="3:9" x14ac:dyDescent="0.25">
      <c r="D26"/>
      <c r="E26"/>
      <c r="F26"/>
      <c r="G26"/>
    </row>
    <row r="27" spans="3:9" x14ac:dyDescent="0.25">
      <c r="D27"/>
      <c r="E27"/>
      <c r="F27"/>
      <c r="G27"/>
    </row>
    <row r="28" spans="3:9" x14ac:dyDescent="0.25">
      <c r="D28"/>
      <c r="E28"/>
      <c r="F28"/>
      <c r="G28"/>
    </row>
    <row r="29" spans="3:9" x14ac:dyDescent="0.25">
      <c r="D29"/>
      <c r="E29"/>
      <c r="F29"/>
      <c r="G29"/>
    </row>
    <row r="30" spans="3:9" x14ac:dyDescent="0.25">
      <c r="D30"/>
      <c r="E30"/>
      <c r="F30"/>
      <c r="G30"/>
    </row>
    <row r="31" spans="3:9" x14ac:dyDescent="0.25">
      <c r="D31"/>
      <c r="E31"/>
      <c r="F31"/>
      <c r="G31"/>
    </row>
    <row r="32" spans="3:9" x14ac:dyDescent="0.25">
      <c r="D32"/>
      <c r="E32"/>
      <c r="F32"/>
      <c r="G32"/>
    </row>
    <row r="33" spans="4:7" x14ac:dyDescent="0.25">
      <c r="D33"/>
      <c r="E33"/>
      <c r="F33"/>
      <c r="G33"/>
    </row>
    <row r="34" spans="4:7" x14ac:dyDescent="0.25">
      <c r="D34"/>
      <c r="E34"/>
      <c r="F34"/>
      <c r="G34"/>
    </row>
  </sheetData>
  <autoFilter ref="C7:H19"/>
  <mergeCells count="2">
    <mergeCell ref="A1:I1"/>
    <mergeCell ref="E3:F3"/>
  </mergeCells>
  <conditionalFormatting sqref="E8:F22">
    <cfRule type="cellIs" dxfId="1853" priority="1" operator="lessThan">
      <formula>16</formula>
    </cfRule>
  </conditionalFormatting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7"/>
  <sheetViews>
    <sheetView showGridLines="0" topLeftCell="A2" workbookViewId="0">
      <selection activeCell="N7" sqref="N7"/>
    </sheetView>
  </sheetViews>
  <sheetFormatPr defaultRowHeight="18" outlineLevelRow="1" outlineLevelCol="1" x14ac:dyDescent="0.25"/>
  <cols>
    <col min="1" max="1" width="18.42578125" style="22" customWidth="1"/>
    <col min="2" max="2" width="9.140625" style="22"/>
    <col min="3" max="3" width="24" style="22" bestFit="1" customWidth="1"/>
    <col min="4" max="4" width="11" style="22" customWidth="1"/>
    <col min="5" max="5" width="9" style="22" customWidth="1"/>
    <col min="6" max="6" width="12.5703125" style="22" customWidth="1" outlineLevel="1"/>
    <col min="7" max="7" width="20.7109375" style="22" bestFit="1" customWidth="1"/>
    <col min="8" max="16384" width="9.140625" style="22"/>
  </cols>
  <sheetData>
    <row r="1" spans="1:9" ht="45.75" x14ac:dyDescent="0.65">
      <c r="A1" s="48" t="s">
        <v>47</v>
      </c>
      <c r="B1" s="48"/>
      <c r="C1" s="48"/>
      <c r="D1" s="48"/>
      <c r="E1" s="48"/>
      <c r="F1" s="48"/>
      <c r="G1" s="48"/>
      <c r="H1" s="48"/>
      <c r="I1" s="48"/>
    </row>
    <row r="3" spans="1:9" ht="33.75" x14ac:dyDescent="0.5">
      <c r="D3" s="52" t="s">
        <v>59</v>
      </c>
      <c r="E3" s="53"/>
    </row>
    <row r="5" spans="1:9" hidden="1" outlineLevel="1" x14ac:dyDescent="0.25">
      <c r="C5" s="28" t="s">
        <v>16</v>
      </c>
      <c r="D5" s="29" t="s">
        <v>1</v>
      </c>
    </row>
    <row r="6" spans="1:9" hidden="1" outlineLevel="1" x14ac:dyDescent="0.25"/>
    <row r="7" spans="1:9" collapsed="1" x14ac:dyDescent="0.25">
      <c r="A7" s="39"/>
      <c r="B7" s="36" t="s">
        <v>15</v>
      </c>
      <c r="C7" s="29" t="s">
        <v>14</v>
      </c>
      <c r="D7" s="29" t="s">
        <v>17</v>
      </c>
      <c r="E7" s="29" t="s">
        <v>18</v>
      </c>
      <c r="F7" s="29" t="s">
        <v>19</v>
      </c>
      <c r="G7" s="30" t="s">
        <v>27</v>
      </c>
    </row>
    <row r="8" spans="1:9" x14ac:dyDescent="0.25">
      <c r="A8" s="38"/>
      <c r="B8" s="37" t="str">
        <f>IF(G8=0,"-",RANK(F8,$F$8:$F$70,1))</f>
        <v>-</v>
      </c>
      <c r="C8" s="23" t="s">
        <v>9</v>
      </c>
      <c r="D8" s="23" t="s">
        <v>44</v>
      </c>
      <c r="E8" s="23" t="s">
        <v>44</v>
      </c>
      <c r="F8" s="42" t="s">
        <v>49</v>
      </c>
      <c r="G8" s="26">
        <v>0</v>
      </c>
    </row>
    <row r="9" spans="1:9" x14ac:dyDescent="0.25">
      <c r="A9" s="38"/>
      <c r="B9" s="37" t="str">
        <f t="shared" ref="B9:B37" si="0">IF(G9=0,"-",RANK(F9,$F$8:$F$70,1))</f>
        <v>-</v>
      </c>
      <c r="C9" s="23" t="s">
        <v>7</v>
      </c>
      <c r="D9" s="23" t="s">
        <v>44</v>
      </c>
      <c r="E9" s="23" t="s">
        <v>44</v>
      </c>
      <c r="F9" s="42" t="s">
        <v>49</v>
      </c>
      <c r="G9" s="26">
        <v>0</v>
      </c>
    </row>
    <row r="10" spans="1:9" x14ac:dyDescent="0.25">
      <c r="A10" s="38"/>
      <c r="B10" s="37" t="str">
        <f t="shared" si="0"/>
        <v>-</v>
      </c>
      <c r="C10" s="23" t="s">
        <v>25</v>
      </c>
      <c r="D10" s="23" t="s">
        <v>46</v>
      </c>
      <c r="E10" s="25" t="s">
        <v>46</v>
      </c>
      <c r="F10" s="42" t="s">
        <v>49</v>
      </c>
      <c r="G10" s="26">
        <v>0</v>
      </c>
    </row>
    <row r="11" spans="1:9" x14ac:dyDescent="0.25">
      <c r="A11" s="38"/>
      <c r="B11" s="37" t="str">
        <f t="shared" si="0"/>
        <v>-</v>
      </c>
      <c r="C11" s="23" t="s">
        <v>24</v>
      </c>
      <c r="D11" s="23" t="s">
        <v>45</v>
      </c>
      <c r="E11" s="23" t="s">
        <v>45</v>
      </c>
      <c r="F11" s="42" t="s">
        <v>49</v>
      </c>
      <c r="G11" s="26">
        <v>0</v>
      </c>
    </row>
    <row r="12" spans="1:9" x14ac:dyDescent="0.25">
      <c r="A12" s="38"/>
      <c r="B12" s="37" t="str">
        <f t="shared" si="0"/>
        <v>-</v>
      </c>
      <c r="C12" s="23" t="s">
        <v>37</v>
      </c>
      <c r="D12" s="23" t="s">
        <v>45</v>
      </c>
      <c r="E12" s="23" t="s">
        <v>45</v>
      </c>
      <c r="F12" s="42" t="s">
        <v>49</v>
      </c>
      <c r="G12" s="26">
        <v>0</v>
      </c>
    </row>
    <row r="13" spans="1:9" x14ac:dyDescent="0.25">
      <c r="A13" s="38"/>
      <c r="B13" s="37" t="str">
        <f t="shared" si="0"/>
        <v>-</v>
      </c>
      <c r="C13" s="23" t="s">
        <v>13</v>
      </c>
      <c r="D13" s="23" t="s">
        <v>44</v>
      </c>
      <c r="E13" s="23" t="s">
        <v>44</v>
      </c>
      <c r="F13" s="42" t="s">
        <v>49</v>
      </c>
      <c r="G13" s="26">
        <v>0</v>
      </c>
    </row>
    <row r="14" spans="1:9" x14ac:dyDescent="0.25">
      <c r="A14" s="38"/>
      <c r="B14" s="37">
        <f t="shared" si="0"/>
        <v>1</v>
      </c>
      <c r="C14" s="23" t="s">
        <v>10</v>
      </c>
      <c r="D14" s="59">
        <v>13.67</v>
      </c>
      <c r="E14" s="59">
        <v>13.67</v>
      </c>
      <c r="F14" s="59">
        <v>13.67</v>
      </c>
      <c r="G14" s="26">
        <v>13.67</v>
      </c>
    </row>
    <row r="15" spans="1:9" x14ac:dyDescent="0.25">
      <c r="A15" s="38"/>
      <c r="B15" s="37">
        <f t="shared" si="0"/>
        <v>2</v>
      </c>
      <c r="C15" s="23" t="s">
        <v>12</v>
      </c>
      <c r="D15" s="59">
        <v>13.79</v>
      </c>
      <c r="E15" s="59">
        <v>13.75</v>
      </c>
      <c r="F15" s="59">
        <v>13.79</v>
      </c>
      <c r="G15" s="26">
        <v>13.79</v>
      </c>
    </row>
    <row r="16" spans="1:9" x14ac:dyDescent="0.25">
      <c r="A16" s="38"/>
      <c r="B16" s="37">
        <f t="shared" si="0"/>
        <v>3</v>
      </c>
      <c r="C16" s="23" t="s">
        <v>57</v>
      </c>
      <c r="D16" s="59">
        <v>13.92</v>
      </c>
      <c r="E16" s="59">
        <v>13.73</v>
      </c>
      <c r="F16" s="59">
        <v>13.92</v>
      </c>
      <c r="G16" s="26">
        <v>13.92</v>
      </c>
    </row>
    <row r="17" spans="1:7" x14ac:dyDescent="0.25">
      <c r="A17" s="38"/>
      <c r="B17" s="37">
        <f t="shared" si="0"/>
        <v>4</v>
      </c>
      <c r="C17" s="66" t="s">
        <v>3</v>
      </c>
      <c r="D17" s="59">
        <v>14.11</v>
      </c>
      <c r="E17" s="59">
        <v>13.47</v>
      </c>
      <c r="F17" s="59">
        <v>14.11</v>
      </c>
      <c r="G17" s="26">
        <v>14.11</v>
      </c>
    </row>
    <row r="18" spans="1:7" x14ac:dyDescent="0.25">
      <c r="A18" s="38"/>
      <c r="B18" s="37">
        <f t="shared" si="0"/>
        <v>5</v>
      </c>
      <c r="C18" s="23" t="s">
        <v>53</v>
      </c>
      <c r="D18" s="59">
        <v>14.3</v>
      </c>
      <c r="E18" s="59">
        <v>14.17</v>
      </c>
      <c r="F18" s="59">
        <v>14.3</v>
      </c>
      <c r="G18" s="26">
        <v>14.3</v>
      </c>
    </row>
    <row r="19" spans="1:7" x14ac:dyDescent="0.25">
      <c r="A19" s="38"/>
      <c r="B19" s="37">
        <f t="shared" si="0"/>
        <v>6</v>
      </c>
      <c r="C19" s="23" t="s">
        <v>36</v>
      </c>
      <c r="D19" s="23">
        <v>14.06</v>
      </c>
      <c r="E19" s="23">
        <v>14.35</v>
      </c>
      <c r="F19" s="42">
        <v>14.35</v>
      </c>
      <c r="G19" s="26">
        <v>14.35</v>
      </c>
    </row>
    <row r="20" spans="1:7" x14ac:dyDescent="0.25">
      <c r="A20" s="40"/>
      <c r="B20" s="37">
        <f t="shared" si="0"/>
        <v>6</v>
      </c>
      <c r="C20" s="23" t="s">
        <v>5</v>
      </c>
      <c r="D20" s="59">
        <v>14</v>
      </c>
      <c r="E20" s="59">
        <v>14.35</v>
      </c>
      <c r="F20" s="59">
        <v>14.35</v>
      </c>
      <c r="G20" s="26">
        <v>14.35</v>
      </c>
    </row>
    <row r="21" spans="1:7" x14ac:dyDescent="0.25">
      <c r="A21" s="40"/>
      <c r="B21" s="67">
        <f>IF(G21=0,"-",RANK(F21,$F$8:$F$70,1))-1</f>
        <v>7</v>
      </c>
      <c r="C21" s="23" t="s">
        <v>33</v>
      </c>
      <c r="D21" s="59">
        <v>14.41</v>
      </c>
      <c r="E21" s="59">
        <v>13.84</v>
      </c>
      <c r="F21" s="59">
        <v>14.41</v>
      </c>
      <c r="G21" s="26">
        <v>14.41</v>
      </c>
    </row>
    <row r="22" spans="1:7" x14ac:dyDescent="0.25">
      <c r="A22" s="40"/>
      <c r="B22" s="67">
        <f t="shared" ref="B22:B33" si="1">IF(G22=0,"-",RANK(F22,$F$8:$F$70,1))-1</f>
        <v>8</v>
      </c>
      <c r="C22" s="23" t="s">
        <v>4</v>
      </c>
      <c r="D22" s="59">
        <v>14.4</v>
      </c>
      <c r="E22" s="59">
        <v>14.48</v>
      </c>
      <c r="F22" s="59">
        <v>14.48</v>
      </c>
      <c r="G22" s="26">
        <v>14.48</v>
      </c>
    </row>
    <row r="23" spans="1:7" x14ac:dyDescent="0.25">
      <c r="B23" s="67">
        <f t="shared" si="1"/>
        <v>9</v>
      </c>
      <c r="C23" s="23" t="s">
        <v>56</v>
      </c>
      <c r="D23" s="23">
        <v>14.58</v>
      </c>
      <c r="E23" s="23">
        <v>14.22</v>
      </c>
      <c r="F23" s="42">
        <v>14.58</v>
      </c>
      <c r="G23" s="26">
        <v>14.58</v>
      </c>
    </row>
    <row r="24" spans="1:7" x14ac:dyDescent="0.25">
      <c r="B24" s="67">
        <f t="shared" si="1"/>
        <v>10</v>
      </c>
      <c r="C24" s="23" t="s">
        <v>34</v>
      </c>
      <c r="D24" s="59">
        <v>14.65</v>
      </c>
      <c r="E24" s="59">
        <v>14.03</v>
      </c>
      <c r="F24" s="59">
        <v>14.65</v>
      </c>
      <c r="G24" s="26">
        <v>14.65</v>
      </c>
    </row>
    <row r="25" spans="1:7" x14ac:dyDescent="0.25">
      <c r="B25" s="67">
        <f t="shared" si="1"/>
        <v>11</v>
      </c>
      <c r="C25" s="23" t="s">
        <v>2</v>
      </c>
      <c r="D25" s="59">
        <v>14</v>
      </c>
      <c r="E25" s="59">
        <v>14.69</v>
      </c>
      <c r="F25" s="59">
        <v>14.69</v>
      </c>
      <c r="G25" s="26">
        <v>14.69</v>
      </c>
    </row>
    <row r="26" spans="1:7" x14ac:dyDescent="0.25">
      <c r="B26" s="67">
        <f t="shared" si="1"/>
        <v>12</v>
      </c>
      <c r="C26" s="23" t="s">
        <v>38</v>
      </c>
      <c r="D26" s="59">
        <v>15.19</v>
      </c>
      <c r="E26" s="59">
        <v>15.24</v>
      </c>
      <c r="F26" s="59">
        <v>15.24</v>
      </c>
      <c r="G26" s="26">
        <v>15.24</v>
      </c>
    </row>
    <row r="27" spans="1:7" x14ac:dyDescent="0.25">
      <c r="B27" s="67">
        <f t="shared" si="1"/>
        <v>13</v>
      </c>
      <c r="C27" s="23" t="s">
        <v>61</v>
      </c>
      <c r="D27" s="59">
        <v>14.42</v>
      </c>
      <c r="E27" s="59">
        <v>15.27</v>
      </c>
      <c r="F27" s="59">
        <v>15.27</v>
      </c>
      <c r="G27" s="26">
        <v>15.27</v>
      </c>
    </row>
    <row r="28" spans="1:7" x14ac:dyDescent="0.25">
      <c r="B28" s="67">
        <f t="shared" si="1"/>
        <v>14</v>
      </c>
      <c r="C28" s="23" t="s">
        <v>32</v>
      </c>
      <c r="D28" s="59">
        <v>14.94</v>
      </c>
      <c r="E28" s="59">
        <v>15.59</v>
      </c>
      <c r="F28" s="59">
        <v>15.59</v>
      </c>
      <c r="G28" s="26">
        <v>15.59</v>
      </c>
    </row>
    <row r="29" spans="1:7" x14ac:dyDescent="0.25">
      <c r="B29" s="67">
        <f t="shared" si="1"/>
        <v>15</v>
      </c>
      <c r="C29" s="23" t="s">
        <v>40</v>
      </c>
      <c r="D29" s="59">
        <v>15.91</v>
      </c>
      <c r="E29" s="59">
        <v>15.7</v>
      </c>
      <c r="F29" s="59">
        <v>15.91</v>
      </c>
      <c r="G29" s="26">
        <v>15.91</v>
      </c>
    </row>
    <row r="30" spans="1:7" x14ac:dyDescent="0.25">
      <c r="B30" s="67">
        <f t="shared" si="1"/>
        <v>16</v>
      </c>
      <c r="C30" s="23" t="s">
        <v>54</v>
      </c>
      <c r="D30" s="59">
        <v>16.09</v>
      </c>
      <c r="E30" s="59">
        <v>15.24</v>
      </c>
      <c r="F30" s="59">
        <v>16.09</v>
      </c>
      <c r="G30" s="26">
        <v>16.09</v>
      </c>
    </row>
    <row r="31" spans="1:7" x14ac:dyDescent="0.25">
      <c r="B31" s="67">
        <f t="shared" si="1"/>
        <v>17</v>
      </c>
      <c r="C31" s="23" t="s">
        <v>22</v>
      </c>
      <c r="D31" s="59">
        <v>17.96</v>
      </c>
      <c r="E31" s="59">
        <v>17.64</v>
      </c>
      <c r="F31" s="59">
        <v>17.96</v>
      </c>
      <c r="G31" s="26">
        <v>17.96</v>
      </c>
    </row>
    <row r="32" spans="1:7" x14ac:dyDescent="0.25">
      <c r="B32" s="67">
        <f t="shared" si="1"/>
        <v>18</v>
      </c>
      <c r="C32" s="23" t="s">
        <v>8</v>
      </c>
      <c r="D32" s="59">
        <v>18.82</v>
      </c>
      <c r="E32" s="59">
        <v>19.02</v>
      </c>
      <c r="F32" s="59">
        <v>19.02</v>
      </c>
      <c r="G32" s="26">
        <v>19.02</v>
      </c>
    </row>
    <row r="33" spans="2:7" x14ac:dyDescent="0.25">
      <c r="B33" s="67">
        <f t="shared" si="1"/>
        <v>19</v>
      </c>
      <c r="C33" s="23" t="s">
        <v>6</v>
      </c>
      <c r="D33" s="59">
        <v>23.76</v>
      </c>
      <c r="E33" s="59">
        <v>23.9</v>
      </c>
      <c r="F33" s="59">
        <v>23.9</v>
      </c>
      <c r="G33" s="26">
        <v>23.9</v>
      </c>
    </row>
    <row r="34" spans="2:7" x14ac:dyDescent="0.25">
      <c r="B34" s="37" t="str">
        <f t="shared" si="0"/>
        <v>-</v>
      </c>
      <c r="C34"/>
      <c r="D34"/>
      <c r="E34"/>
      <c r="F34"/>
      <c r="G34"/>
    </row>
    <row r="35" spans="2:7" x14ac:dyDescent="0.25">
      <c r="B35" s="37" t="str">
        <f t="shared" si="0"/>
        <v>-</v>
      </c>
      <c r="C35"/>
      <c r="D35"/>
      <c r="E35"/>
      <c r="F35"/>
      <c r="G35"/>
    </row>
    <row r="36" spans="2:7" x14ac:dyDescent="0.25">
      <c r="B36" s="37" t="str">
        <f t="shared" si="0"/>
        <v>-</v>
      </c>
      <c r="C36"/>
      <c r="D36"/>
      <c r="E36"/>
      <c r="F36"/>
      <c r="G36"/>
    </row>
    <row r="37" spans="2:7" x14ac:dyDescent="0.25">
      <c r="B37" s="37" t="str">
        <f t="shared" si="0"/>
        <v>-</v>
      </c>
      <c r="C37"/>
      <c r="D37"/>
      <c r="E37"/>
      <c r="F37"/>
      <c r="G37"/>
    </row>
  </sheetData>
  <autoFilter ref="B7:G37"/>
  <mergeCells count="2">
    <mergeCell ref="A1:I1"/>
    <mergeCell ref="D3:E3"/>
  </mergeCells>
  <conditionalFormatting sqref="D8:E32">
    <cfRule type="cellIs" dxfId="1850" priority="1" operator="lessThan">
      <formula>13.5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Štartovka</vt:lpstr>
      <vt:lpstr>Muži</vt:lpstr>
      <vt:lpstr>Ženy</vt:lpstr>
      <vt:lpstr>Výsledky Ženy</vt:lpstr>
      <vt:lpstr>Výsledky Muži</vt:lpstr>
      <vt:lpstr>Štartovka!Názvy_tlače</vt:lpstr>
      <vt:lpstr>Štartovka!Oblasť_tlače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Brožek</dc:creator>
  <cp:lastModifiedBy>user</cp:lastModifiedBy>
  <cp:lastPrinted>2017-07-22T08:57:32Z</cp:lastPrinted>
  <dcterms:created xsi:type="dcterms:W3CDTF">2015-07-22T04:43:21Z</dcterms:created>
  <dcterms:modified xsi:type="dcterms:W3CDTF">2017-07-22T14:22:11Z</dcterms:modified>
</cp:coreProperties>
</file>